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2585" yWindow="-15" windowWidth="12630" windowHeight="12405"/>
  </bookViews>
  <sheets>
    <sheet name="Hoja1" sheetId="2" r:id="rId1"/>
  </sheets>
  <definedNames>
    <definedName name="_xlnm.Print_Area" localSheetId="0">Hoja1!$A$1:$F$383</definedName>
    <definedName name="_xlnm.Print_Titles" localSheetId="0">Hoja1!$1:$13</definedName>
  </definedNames>
  <calcPr calcId="145621"/>
  <fileRecoveryPr autoRecover="0"/>
</workbook>
</file>

<file path=xl/calcChain.xml><?xml version="1.0" encoding="utf-8"?>
<calcChain xmlns="http://schemas.openxmlformats.org/spreadsheetml/2006/main">
  <c r="F353" i="2" l="1"/>
  <c r="F369" i="2" l="1"/>
  <c r="F363" i="2"/>
  <c r="F361" i="2"/>
  <c r="F359" i="2"/>
  <c r="F357" i="2"/>
  <c r="F355" i="2"/>
  <c r="F327" i="2"/>
  <c r="F323" i="2"/>
  <c r="F289" i="2"/>
  <c r="F285" i="2"/>
  <c r="F251" i="2"/>
  <c r="F249" i="2"/>
  <c r="F247" i="2"/>
  <c r="F245" i="2"/>
  <c r="F225" i="2"/>
  <c r="F216" i="2"/>
  <c r="F214" i="2"/>
  <c r="F212" i="2"/>
  <c r="F210" i="2"/>
  <c r="F208" i="2"/>
  <c r="F206" i="2"/>
  <c r="F178" i="2"/>
  <c r="F170" i="2"/>
  <c r="F161" i="2"/>
  <c r="F154" i="2"/>
  <c r="F148" i="2"/>
  <c r="F139" i="2"/>
  <c r="F135" i="2"/>
  <c r="F131" i="2"/>
  <c r="F127" i="2"/>
  <c r="F123" i="2"/>
  <c r="F119" i="2"/>
  <c r="F115" i="2"/>
  <c r="F111" i="2"/>
  <c r="F107" i="2"/>
  <c r="F103" i="2"/>
  <c r="F99" i="2"/>
  <c r="F95" i="2"/>
  <c r="F91" i="2"/>
  <c r="F87" i="2"/>
  <c r="F83" i="2"/>
  <c r="F79" i="2"/>
  <c r="F75" i="2"/>
  <c r="F71" i="2"/>
  <c r="F67" i="2"/>
  <c r="F63" i="2"/>
  <c r="F59" i="2"/>
  <c r="F42" i="2" l="1"/>
  <c r="F30" i="2"/>
  <c r="F188" i="2" l="1"/>
  <c r="F223" i="2" l="1"/>
  <c r="F227" i="2"/>
  <c r="F229" i="2"/>
  <c r="F231" i="2"/>
  <c r="F233" i="2"/>
  <c r="F236" i="2"/>
  <c r="F238" i="2"/>
  <c r="F240" i="2"/>
  <c r="F242" i="2"/>
  <c r="F253" i="2"/>
  <c r="F255" i="2"/>
  <c r="F257" i="2"/>
  <c r="F259" i="2"/>
  <c r="F261" i="2"/>
  <c r="F263" i="2"/>
  <c r="F265" i="2"/>
  <c r="F267" i="2"/>
  <c r="F269" i="2"/>
  <c r="F271" i="2"/>
  <c r="F273" i="2"/>
  <c r="F275" i="2"/>
  <c r="F277" i="2"/>
  <c r="F279" i="2"/>
  <c r="F281" i="2"/>
  <c r="F283" i="2"/>
  <c r="F287" i="2"/>
  <c r="F291" i="2"/>
  <c r="F293" i="2"/>
  <c r="F295" i="2"/>
  <c r="F297" i="2"/>
  <c r="F299" i="2"/>
  <c r="F301" i="2"/>
  <c r="F303" i="2"/>
  <c r="F305" i="2"/>
  <c r="F307" i="2"/>
  <c r="F309" i="2"/>
  <c r="F311" i="2"/>
  <c r="F313" i="2"/>
  <c r="F315" i="2"/>
  <c r="F317" i="2"/>
  <c r="F319" i="2"/>
  <c r="F321" i="2"/>
  <c r="F325" i="2"/>
  <c r="F329" i="2"/>
  <c r="F331" i="2"/>
  <c r="F333" i="2"/>
  <c r="F335" i="2"/>
  <c r="F337" i="2"/>
  <c r="F340" i="2"/>
  <c r="F342" i="2"/>
  <c r="F344" i="2"/>
  <c r="F346" i="2"/>
  <c r="F348" i="2"/>
  <c r="F350" i="2"/>
  <c r="F365" i="2"/>
  <c r="F367" i="2"/>
  <c r="F371" i="2"/>
  <c r="F168" i="2"/>
  <c r="F172" i="2"/>
  <c r="F174" i="2"/>
  <c r="F176" i="2"/>
  <c r="F180" i="2"/>
  <c r="F182" i="2"/>
  <c r="F184" i="2"/>
  <c r="F186" i="2"/>
  <c r="F190" i="2"/>
  <c r="F193" i="2"/>
  <c r="F195" i="2"/>
  <c r="F197" i="2"/>
  <c r="F199" i="2"/>
  <c r="F201" i="2"/>
  <c r="F203" i="2"/>
  <c r="F218" i="2"/>
  <c r="F22" i="2"/>
  <c r="F24" i="2"/>
  <c r="F26" i="2"/>
  <c r="F28" i="2"/>
  <c r="F32" i="2"/>
  <c r="F34" i="2"/>
  <c r="F36" i="2"/>
  <c r="F38" i="2"/>
  <c r="F40" i="2"/>
  <c r="F44" i="2"/>
  <c r="F46" i="2"/>
  <c r="F48" i="2"/>
  <c r="F50" i="2"/>
  <c r="F52" i="2"/>
  <c r="F57" i="2"/>
  <c r="F61" i="2"/>
  <c r="F65" i="2"/>
  <c r="F69" i="2"/>
  <c r="F73" i="2"/>
  <c r="F77" i="2"/>
  <c r="F81" i="2"/>
  <c r="F85" i="2"/>
  <c r="F89" i="2"/>
  <c r="F93" i="2"/>
  <c r="F97" i="2"/>
  <c r="F101" i="2"/>
  <c r="F105" i="2"/>
  <c r="F109" i="2"/>
  <c r="F113" i="2"/>
  <c r="F117" i="2"/>
  <c r="F121" i="2"/>
  <c r="F125" i="2"/>
  <c r="F129" i="2"/>
  <c r="F133" i="2"/>
  <c r="F137" i="2"/>
  <c r="F141" i="2"/>
  <c r="F143" i="2"/>
  <c r="F145" i="2"/>
  <c r="F151" i="2"/>
  <c r="F157" i="2"/>
  <c r="B379" i="2"/>
  <c r="A379" i="2"/>
  <c r="B378" i="2"/>
  <c r="A378" i="2"/>
  <c r="B377" i="2"/>
  <c r="A377" i="2"/>
  <c r="B376" i="2"/>
  <c r="A376" i="2"/>
  <c r="F164" i="2" l="1"/>
  <c r="F377" i="2" s="1"/>
  <c r="F372" i="2"/>
  <c r="F379" i="2" s="1"/>
  <c r="F53" i="2"/>
  <c r="F376" i="2" s="1"/>
  <c r="F219" i="2"/>
  <c r="F378" i="2" s="1"/>
  <c r="F381" i="2" l="1"/>
  <c r="F382" i="2" s="1"/>
  <c r="F383" i="2" s="1"/>
</calcChain>
</file>

<file path=xl/sharedStrings.xml><?xml version="1.0" encoding="utf-8"?>
<sst xmlns="http://schemas.openxmlformats.org/spreadsheetml/2006/main" count="563" uniqueCount="391">
  <si>
    <t>P.U.</t>
  </si>
  <si>
    <t>IMPORTE</t>
  </si>
  <si>
    <t>D E S C R I P C I O N</t>
  </si>
  <si>
    <t>UNIDAD</t>
  </si>
  <si>
    <t>PZA</t>
  </si>
  <si>
    <t>ML</t>
  </si>
  <si>
    <t>SISTEMA DE CONTROL DE ACCESO</t>
  </si>
  <si>
    <t>SISTEMA DE DETECCION DE INCENDIOS</t>
  </si>
  <si>
    <t>SISTEMA DE CIRCUITO CERRADO DE TELEVISION</t>
  </si>
  <si>
    <t>EQUIPO PLANTA BAJA CUARTO DE MONITOREO EDIFICIO "E"</t>
  </si>
  <si>
    <t>SISTEMA DE VOZ Y DATOS</t>
  </si>
  <si>
    <t xml:space="preserve">CABLEADO </t>
  </si>
  <si>
    <t>CABLEADO</t>
  </si>
  <si>
    <t>• POWER SUPPLY,120V,IFC3030. MODELO: AMPS-24. CANTIDAD: 1
• CHASSIS,MOUNTING,JCPU3030. MODELO: CHS-M3. CANTIDAD: 1
• MAIN BOARD,CPU,IFC2-3030. MODELO: JCPU2-3030D. CANTIDAD: 1
• BLANK MODULE,CABINET. MODELO: BMP-1. CANTIDAD: 2
• DRESS PLATE,NCA-2. MODELO: DP-DISP. CANTIDAD: 1
• NETWORK COMM MODULE,WIRE. MODELO: NCM-W. CANTIDAD: 1
• MODULE,LOOP CONTROL (SLC). MODELO: LCM-320. CANTIDAD:2
• MODULE,LOOP CTRL EXP(SLC). MODELO: LEM-320. CANTIDAD: 2
• POWER SUPPLY,AUX,6AMP. MODELO: APS2-6R. CANTIDAD: 1
• CHASSIS,CIRCUIT BOARD. MODELO: CHS-4. CANTIDAD: 1
• DRESS PANEL,CAB-4(1TIER). MODELO: DP-1B. CANTIDAD: 1
• BAT-12260-BP,BULK PACK. MODELO: BAT-12260-BP. CANTIDAD: 1
• BP2-4, DRESS PANEL BATT. MODELO: BP2-4. CANTIDAD: 1
• DOOR,SBB-B4,WINDOW,BLACK. MODELO: JDR-B4. CANTIDAD: 1
• BACKBOX,2 TIER,BLACK. MODELO: SBB-B4. CANTIDAD: 1</t>
  </si>
  <si>
    <t>SUBTOTAL SISTEMA DE CONTROL DE ACCESO</t>
  </si>
  <si>
    <t>SUBTOTAL SISTEMA DE DETECCION DE INCENDIOS</t>
  </si>
  <si>
    <t>SUBTOTAL SISTEMA DE CIRCUITO CERRADO DE TELEVISION</t>
  </si>
  <si>
    <t>SUBTOTAL SISTEMA DE VOZ Y DATOS</t>
  </si>
  <si>
    <t>UNIVERSIDAD AUTÓNOMA METROPOLITANA</t>
  </si>
  <si>
    <t>DIRECCIÓN DE OBRAS</t>
  </si>
  <si>
    <t>FECHA:</t>
  </si>
  <si>
    <t>SUBDIRECCIÓN DE PLANEACIÓN Y ADMINISTRACIÓN</t>
  </si>
  <si>
    <t>CONCURSO:</t>
  </si>
  <si>
    <t>SECCIÓN DE PRESUPUESTOS Y COSTOS</t>
  </si>
  <si>
    <t>CONTRATO:</t>
  </si>
  <si>
    <t xml:space="preserve">OBRA: </t>
  </si>
  <si>
    <t xml:space="preserve">UBICACIÓN: </t>
  </si>
  <si>
    <t>UNIDAD AZCAPOTZALCO</t>
  </si>
  <si>
    <t>EMPRESA:</t>
  </si>
  <si>
    <t>CLAVE</t>
  </si>
  <si>
    <t>CANTIDAD</t>
  </si>
  <si>
    <t>CATÁLOGO DE CONCEPTOS</t>
  </si>
  <si>
    <t>RESUMEN</t>
  </si>
  <si>
    <t>SUBTOTAL</t>
  </si>
  <si>
    <t>16.0 % I.V.A.</t>
  </si>
  <si>
    <t>TOTAL</t>
  </si>
  <si>
    <t>CABLEADO MC-00-01</t>
  </si>
  <si>
    <t xml:space="preserve">PRUEBAS Y PUESTA EN FUNCIONAMIENTO DE EQUIPO, PROGRAMACIÓN, SOFTWARE, GARANTÍAS, MATERIALES, HERRAMIENTAS, ELEVACIONES, ACARREOS, MANO DE OBRA CERTIFICADA POR EL FABRICANTE, PRUEBAS DE CONECTIVIDAD Y CERTIFICACIÓN, MEMORIA TECNICA Y TODO LO NECESARIO PARA SU CORRECTA EJECUCIÓN DE ACUERDO A PROYECTO, PRECIO POR UNIDAD DE OBRA TERMINADA.(P.U.O.T.). </t>
  </si>
  <si>
    <t>REUBICACION, COLOCACIÓN, PRUEBAS Y PUESTA EN SERVICIO DE: CONMUTADOR HIBRIDO PANASONIC EXISTENTE. CONEXION DE CABLES AMPHENOL MULTIPARES DEL EQUIPO A REGLETAS S110 EXISTENTES. CON IDENTIFICACIÓN DE PUERTOS EN LAS REGLETAS. NO INCLUYE PROGRAMACIÓN, ACTIVACION DE EXTENSIONES Y/O CROSS-CONNECTIONS. INCLUYE: PEINADO DE CABLE, SUJECION CON VELCRO,  MATERIALES, DESPERDICIOS, MANO DE OBRA CERTIFICADA POR EL FABRICANTE, PRUEBAS DE CONECTIVIDAD, ANDAMIOS, HERRAMIENTA,  FLETES, ELEVACIONES ACARREOS, MANIOBRAS, LIMPIEZA, Y TODO LO NECESARIO PARA SU CORRECTA EJECUCIÓN DE ACUERDO A PROYECTO. PRECIO POR UNIDAD DE OBRA TERMINADA.(P.U.O.T.). O.E.</t>
  </si>
  <si>
    <t>TODOS LOS CONCEPTOS REFERENTES A CABLEADO  INCLUYEN: CARGO DIRECTO POR EL COSTO DE LOS MATERIALES Y MANO DE OBRA QUE INTERVENGAN, FLETE A OBRA, ACARREOS HASTA EL LUGAR DE SU UTILIZACIÓN, IDENTIFICACIÓN CON TUBOS TERMOTRACTILES Y MARCADORA TÉRMICA,RANURA EN  MUROS DONDE  SEA  NECESARIO, LIMPIEZA Y RETIRO DE SOBRANTES FUERA DE OBRA, EQUIPO DE SEGURIDAD, INSTALACIÓNES ESPECIFICAS, DEPRECIACIÓN Y DEMÁS DERIVADOS DEL USO DE HERRAMIENTA Y EQUIPO, EN CUALQUIER NIVEL.</t>
  </si>
  <si>
    <t>TODOS LOS CONCEPTOS REFERENTEA A EQUIPOS  INCLUYEN: CARGO DIRECTO POR EL COSTO DE LOS MATERIALES Y MANO DE OBRA QUE INTERVENGAN, FLETE A OBRA, ACARREOS HASTA EL LUGAR DE SU UTILIZACIÓN, IDENTIFICACIÓN A, LIMPIEZA Y RETIRO DE SOBRANTES FUERA DE OBRA, EQUIPO DE SEGURIDAD, INSTALACIÓNES ESPECIFICAS, DEPRECIACIÓN Y DEMÁS DERIVADOS DEL USO DE HERRAMIENTA Y EQUIPO, EN CUALQUIER NIVEL</t>
  </si>
  <si>
    <t>FABRICACION DE CAJA SUPERFICIAL PARA ESTACIÓN DE ALARMA, CON LAMINA GALVANIZADA CALIBRE 28.  INCLUYE: MATERIALES Y MANO DE OBRA QUE INTERVENGAN, FLETE A OBRA, ACARREOS HASTA EL LUGAR DE SU UTILIZACIÓN, RANURAS EN MUROS, EQUIPO DE SEGURIDAD, INSTALACIÓNES ESPECIFICAS Y TODO LO NECESARIO PARA SU CORRECTA OPERACIÓN, EN CUALQUIER  NIVEL. (P.U.O.T.).</t>
  </si>
  <si>
    <t>SOPORTE DE LICENCIAMIENTO, QUE DEBERÁ DE SER INTEGRADO AL EQUIPO CALL MANAGER PLATAFORMA MCS7835I23-K9-CMC2 UNIFIED CM 9.0 7835-I3 APPLIANCE. ESTE LICENCIAMIENTO DEBERÁ DE SUMINISTRARSE CON SOPORTE DEL FABRICANTE POR 12 MESES CISCO SOFTWARE SUPPORT SERVICES (SWSS). ESTE LICENCIAMIENTO DEBERÁ DE SOPORTAR TELEFONOS MODELO CP-7821-K9= DEL PROYECTO. NÚMERO DE PARTE: LIC-CUCM-9X-ENH-A. MARCA CISCO.</t>
  </si>
  <si>
    <t>N1</t>
  </si>
  <si>
    <t>N2</t>
  </si>
  <si>
    <t>N3</t>
  </si>
  <si>
    <t>I.1</t>
  </si>
  <si>
    <t>I.1.1</t>
  </si>
  <si>
    <t>I.1.2</t>
  </si>
  <si>
    <t>I.1.3</t>
  </si>
  <si>
    <t>I.1.4</t>
  </si>
  <si>
    <t>I.1.5</t>
  </si>
  <si>
    <t>I.1.6</t>
  </si>
  <si>
    <t>I.1.7</t>
  </si>
  <si>
    <t>I.1.8</t>
  </si>
  <si>
    <t>I.1.9</t>
  </si>
  <si>
    <t>I.1.10</t>
  </si>
  <si>
    <t>I.1.11</t>
  </si>
  <si>
    <t>I.1.12</t>
  </si>
  <si>
    <t>I.1.13</t>
  </si>
  <si>
    <t>I.1.14</t>
  </si>
  <si>
    <t>II.2</t>
  </si>
  <si>
    <t>II.2.1</t>
  </si>
  <si>
    <t>II.2.2</t>
  </si>
  <si>
    <t>II.2.3</t>
  </si>
  <si>
    <t>II.2.4</t>
  </si>
  <si>
    <t>II.2.5</t>
  </si>
  <si>
    <t>II.2.6</t>
  </si>
  <si>
    <t>II.2.7</t>
  </si>
  <si>
    <t>II.2.8</t>
  </si>
  <si>
    <t>II.2.9</t>
  </si>
  <si>
    <t>II.2.10</t>
  </si>
  <si>
    <t>II.2.11</t>
  </si>
  <si>
    <t>II.2.12</t>
  </si>
  <si>
    <t>II.2.13</t>
  </si>
  <si>
    <t>II.2.14</t>
  </si>
  <si>
    <t>II.2.15</t>
  </si>
  <si>
    <t>II.2.16</t>
  </si>
  <si>
    <t>II.2.17</t>
  </si>
  <si>
    <t>II.2.18</t>
  </si>
  <si>
    <t>II.2.19</t>
  </si>
  <si>
    <t>II.2.20</t>
  </si>
  <si>
    <t>II.2.21</t>
  </si>
  <si>
    <t>II.2.22</t>
  </si>
  <si>
    <t>II.2.23</t>
  </si>
  <si>
    <t>II.2.24</t>
  </si>
  <si>
    <t>II.2.25</t>
  </si>
  <si>
    <t>II.2.26</t>
  </si>
  <si>
    <t>III.3</t>
  </si>
  <si>
    <t>III.3.1</t>
  </si>
  <si>
    <t>III.3.2</t>
  </si>
  <si>
    <t>III.3.3</t>
  </si>
  <si>
    <t>III.3.4</t>
  </si>
  <si>
    <t>III.3.5</t>
  </si>
  <si>
    <t>III.3.6</t>
  </si>
  <si>
    <t>III.3.7</t>
  </si>
  <si>
    <t>III.3.8</t>
  </si>
  <si>
    <t>III.3.9</t>
  </si>
  <si>
    <t>III.3.10</t>
  </si>
  <si>
    <t>III.3.17</t>
  </si>
  <si>
    <t>IV.4</t>
  </si>
  <si>
    <t>IV.4.1</t>
  </si>
  <si>
    <t>IV.4.2</t>
  </si>
  <si>
    <t>IV.4.3</t>
  </si>
  <si>
    <t>IV.4.4</t>
  </si>
  <si>
    <t>IV.4.5</t>
  </si>
  <si>
    <t>IV.4.6</t>
  </si>
  <si>
    <t>IV.4.7</t>
  </si>
  <si>
    <t>IV.4.8</t>
  </si>
  <si>
    <t>IV.4.9</t>
  </si>
  <si>
    <t>IV.4.10</t>
  </si>
  <si>
    <t>IV.4.11</t>
  </si>
  <si>
    <t>IV.4.12</t>
  </si>
  <si>
    <t>IV.4.13</t>
  </si>
  <si>
    <t>IV.4.14</t>
  </si>
  <si>
    <t>IV.4.15</t>
  </si>
  <si>
    <t>IV.4.16</t>
  </si>
  <si>
    <t>IV.4.17</t>
  </si>
  <si>
    <t>IV.4.18</t>
  </si>
  <si>
    <t>IV.4.19</t>
  </si>
  <si>
    <t>IV.4.20</t>
  </si>
  <si>
    <t>IV.4.21</t>
  </si>
  <si>
    <t>IV.4.22</t>
  </si>
  <si>
    <t>IV.4.23</t>
  </si>
  <si>
    <t>IV.4.24</t>
  </si>
  <si>
    <t>IV.4.25</t>
  </si>
  <si>
    <t>IV.4.26</t>
  </si>
  <si>
    <t>IV.4.27</t>
  </si>
  <si>
    <t>IV.4.28</t>
  </si>
  <si>
    <t>IV.4.29</t>
  </si>
  <si>
    <t>IV.4.30</t>
  </si>
  <si>
    <t>IV.4.31</t>
  </si>
  <si>
    <t>IV.4.32</t>
  </si>
  <si>
    <t>IV.4.33</t>
  </si>
  <si>
    <t>IV.4.34</t>
  </si>
  <si>
    <t>IV.4.35</t>
  </si>
  <si>
    <t>IV.4.36</t>
  </si>
  <si>
    <t>IV.4.37</t>
  </si>
  <si>
    <t>IV.4.38</t>
  </si>
  <si>
    <t>IV.4.39</t>
  </si>
  <si>
    <t>IV.4.40</t>
  </si>
  <si>
    <t>IV.4.41</t>
  </si>
  <si>
    <t>IV.4.42</t>
  </si>
  <si>
    <t>IV.4.43</t>
  </si>
  <si>
    <t>IV.4.44</t>
  </si>
  <si>
    <t>IV.4.45</t>
  </si>
  <si>
    <t>IV.4.46</t>
  </si>
  <si>
    <t>IV.4.47</t>
  </si>
  <si>
    <t>IV.4.48</t>
  </si>
  <si>
    <t>IV.4.55</t>
  </si>
  <si>
    <t>IV.4.56</t>
  </si>
  <si>
    <t>IV.4.57</t>
  </si>
  <si>
    <t>REUBICACION, COLOCACIÓN, PRUEBAS Y PUESTA EN SERVICIO DE: RACK DE 7 PIES, EXISTENTE PARA CUARTO DEL CONMUTADOR TELEFONICO ANALOGICO HIBRIDO EXISTENTE EN CUBICULO G-318. CON EQUIPO, REGLETAS Y PANELES DE CABLEADO. ANCLAJE A PISO CON TAQUETES EXPANSIVOS TIPO "Z" Y NIVELACION DEL MISMO. INCLUYE:  MATERIALES, DESPERDICIOS, MANO DE OBRA CERTIFICADA POR EL FABRICANTE, HERRAMIENTA, MANIOBRAS, Y TODO LO NECESARIO PARA SU CORRECTA EJECUCIÓN DE ACUERDO A PROYECTO.(P.U.O.T.). O.E.</t>
  </si>
  <si>
    <t>REUBICACION, COLOCACIÓN,  DE: RACK DE 7 PIES, EXISTENTE EN LABORATORIO G-302. SIN HARDWARE DE CABLEADO NI EQUIPO DE RED. ANCLAJE A PISO CON TAQUETES EXPANSIVOS TIPO "Z" Y NIVELACION DEL MISMO. INCLUYE:  MATERIALES, DESPERDICIOS, MANO DE OBRA CERTIFICADA POR EL FABRICANTE, HERRAMIENTA, MANIOBRAS, Y TODO LO NECESARIO PARA SU CORRECTA EJECUCIÓN DE ACUERDO A PROYECTO.(P.U.O.T.). O.E.</t>
  </si>
  <si>
    <t>"SUMINISTRO, INSTALACIÓN, PRUEBAS Y PUESTA EN OPERACIÓN DE EQUIPOS Y CABLEADO PARA VOZ Y DATOS (VoIP), CIRCUITO CERRADO DE TELEVISIÓN (CCTV), CONTROL DE ACCESOS Y DETECCIÓN DE HUMOS EN EL EDIFICIO “G” DE LA UNIDAD AZCAPOTZALCO"</t>
  </si>
  <si>
    <t>UAM.JA.RG.LP.04.16</t>
  </si>
  <si>
    <t>I.1.4A</t>
  </si>
  <si>
    <t>I.1.9A</t>
  </si>
  <si>
    <t>II.2.27</t>
  </si>
  <si>
    <t>II.2.28</t>
  </si>
  <si>
    <t>II.2.29</t>
  </si>
  <si>
    <t>II.2.30</t>
  </si>
  <si>
    <t>II.2.31</t>
  </si>
  <si>
    <t>II.2.32</t>
  </si>
  <si>
    <t>II.2.33</t>
  </si>
  <si>
    <t>II.2.34</t>
  </si>
  <si>
    <t>II.2.35</t>
  </si>
  <si>
    <t>II.2.36</t>
  </si>
  <si>
    <t>II.2.37</t>
  </si>
  <si>
    <t>II.2.38</t>
  </si>
  <si>
    <t>II.2.39</t>
  </si>
  <si>
    <t>II.2.40</t>
  </si>
  <si>
    <t>II.2.41</t>
  </si>
  <si>
    <t>II.2.42</t>
  </si>
  <si>
    <t>II.2.43</t>
  </si>
  <si>
    <t>II.2.44</t>
  </si>
  <si>
    <t>II.2.45</t>
  </si>
  <si>
    <t>II.2.46</t>
  </si>
  <si>
    <t>INCLUYE: CD CON SOFTWARE DE PROGRAMACIÓN 3 LLAVES DE SEGURIDAD, MANUALES, GARANTÍAS, LICENCIAS, TODOS LOS ELEMENTOS NECESARIOS PARA EL CORRECTO FUNCIONAMIENTO, FLETE A OBRA, ACARREO. (P.U.O.T.).</t>
  </si>
  <si>
    <t>INCLUYE: PROGRAMACIÓN PRUEBAS DE FUNCIONAMIENTO, MATERIALES REQUERIDOS, COLOCACIÓN DE TORNILLERÍA SOPORTERÍA, TODOS LOS ELEMENTOS DE MONTAJE  Y NECESARIOS  PARA SU OPTIMO FUNCIONAMIENTO, MANO DE OBRA, LIMPIEZA Y TODO LO NECESARIO PARA SU CORRECTA EJECUCIÓN DE ACUERDO A PROYECTO. (P.U.O.T.).</t>
  </si>
  <si>
    <t>II.2.47</t>
  </si>
  <si>
    <t>INCLUYE: MANUALES, GARANTÍAS, SOFTWARE, TODOS LOS ELEMENTOS NECESARIOS PARA EL CORRECTO FUNCIONAMIENTO, FLETE A OBRA, ACARREO. (P.U.O.T.).</t>
  </si>
  <si>
    <t>II.2.48</t>
  </si>
  <si>
    <t>INCLUYE: PROGRAMACIÓN PRUEBAS DE FUNCIONAMIENTO, MATERIALES REQUERIDOS, COLOCACIÓN DE TORNILLERÍA SOPORTERÍA, TODOS LOS ELEMENTOS DE MONTAJE Y NECESARIOS  PARA SU OPTIMO FUNCIONAMIENTO, MANO DE OBRA Y TODO LO NECESARIO PARA SU CORRECTA EJECUCIÓN DE ACUERDO A PROYECTO. (P.U.O.T.).</t>
  </si>
  <si>
    <t>II.2.49</t>
  </si>
  <si>
    <t>II.2.50</t>
  </si>
  <si>
    <t>INCLUYE: CD CON SOFTWARE DE PROGRAMACIÓN, 3 LLAVES DE SEGURIDAD, MANUALES, GARANTIAS, SOFTWARE, LICENCIAS, TODOS LOS ELEMENTOS NECESARIOS PARA EL CORRECTO FUNCIONAMIENTO, FLETE A OBRA, ACARREO. (P.U.O.T.).</t>
  </si>
  <si>
    <t>INCLUYE: PROGRAMACIÓN PARA EL ENVIO DE SEÑAL A PANEL CONTROLADOR CENTRAL (DAIKIN DCM601A51) DE EQUIPOS DE AIRE ACONDICIONADO PARA EL APAGADO DE LOS MISMOS, PROGRAMACIÓN, PRUEBAS DE FUNCIONAMIENTO, MATERIALES REQUERIDOS, COLOCACIÓN DE TORNILLERIA, SOPORTERIA, TODOS LOS ELEMENTOS DE MONTAJE  Y NECESARIOS  PARA SU ÓPTIMO FUNCIONAMIENTO, MANO DE OBRA, HERRAMIENTA Y TODO LO NECESARIO PARA SU CORRECTA EJECUCIÓN DE ACUERDO A PROYECTO. (P.U.O.T.).</t>
  </si>
  <si>
    <t>III.3.1A</t>
  </si>
  <si>
    <t>III.3.4A</t>
  </si>
  <si>
    <t>III.3A</t>
  </si>
  <si>
    <t>SUMINISTRO DE LOS SIGUIENTES EQUIPOS:</t>
  </si>
  <si>
    <t>III.3B</t>
  </si>
  <si>
    <t>COLOCACIÓN DE LOS SIGUIENTES EQUIPOS:</t>
  </si>
  <si>
    <t>III.3.11B</t>
  </si>
  <si>
    <t>III.3.11A</t>
  </si>
  <si>
    <t>III.3.12A</t>
  </si>
  <si>
    <t>III.3.13A</t>
  </si>
  <si>
    <t>III.3.14A</t>
  </si>
  <si>
    <t>III.3.15A</t>
  </si>
  <si>
    <t>III.3.16A</t>
  </si>
  <si>
    <t>III.3.12B</t>
  </si>
  <si>
    <t>III.3.13B</t>
  </si>
  <si>
    <t>III.3.14B</t>
  </si>
  <si>
    <t>III.3.15B</t>
  </si>
  <si>
    <t>III.3.16B</t>
  </si>
  <si>
    <t>IV.4.1A</t>
  </si>
  <si>
    <t>SUMINISTRO DE LOS SIGUIENTES EQUIPOS</t>
  </si>
  <si>
    <t>IV.4A</t>
  </si>
  <si>
    <t>IV.4B</t>
  </si>
  <si>
    <t>COLOCACIÓN DE LOS SIGUIENTES EQUIPOS</t>
  </si>
  <si>
    <t>IV.4.25A</t>
  </si>
  <si>
    <t>IV.4.26A</t>
  </si>
  <si>
    <t>IV.4.42A</t>
  </si>
  <si>
    <t>IV.4.43A</t>
  </si>
  <si>
    <t>IV.4C</t>
  </si>
  <si>
    <t>IV.4D</t>
  </si>
  <si>
    <t>IV.4.49C</t>
  </si>
  <si>
    <t>IV.4.50C</t>
  </si>
  <si>
    <t>IV.4.51C</t>
  </si>
  <si>
    <t>IV.4.52C</t>
  </si>
  <si>
    <t>IV.4.53C</t>
  </si>
  <si>
    <t>IV.4.54C</t>
  </si>
  <si>
    <t>IV.4.49D</t>
  </si>
  <si>
    <t>IV.4.50D</t>
  </si>
  <si>
    <t>IV.4.51D</t>
  </si>
  <si>
    <t>IV.4.52D</t>
  </si>
  <si>
    <t>IV.4.53D</t>
  </si>
  <si>
    <t>IV.4.54D</t>
  </si>
  <si>
    <t>IV.4.56B</t>
  </si>
  <si>
    <t>CABLE CON FORRO RETARDANTE PARA SISTEMA DECONTROL DE ACCESOS 2x18AWG, MARCA BELDEN. INCLUYE. ETIQUETADO DE CALIDAD PERMANETE INDICANDO EL TIPO DE INSTALACIÓN,  CARGO DIRECTO POR EL COSTO DE MANO DE OBRA, MATERIALES REQUERIDOS, FLETE A OBRA, ACARREO, COLOCACIÓN  DE TODOS LOS ELEMENTOS DE MONTAJE,  HERRAMIENTA, LIMPIEZA Y TODO LO NECESARIO PARA LA CORRECTA EJECUCIÓN DE ACUERDO A PROYECTO.(P.U.O.T.).</t>
  </si>
  <si>
    <t>CABLE CON FORRO  RETARDANTE PARA SISTEMA DE CONTROL DE ACCESOS 6x22 AWG MARCA BELDEN. INCLUYE. ETIQUETADO DE CALIDAD PERMANETE INDICANDO EL TIPO DE INSTALACIÓN,  CARGO DIRECTO POR EL COSTO DE MANO DE OBRA, MATERIALES REQUERIDOS, FLETE A OBRA, ACARREO, COLOCACIÓN  DE TODOS LOS ELEMENTOS DE MONTAJE,  HERRAMIENTA, LIMPIEZA Y TODO LO NECESARIO PARA SU CORRECTA EJECUCIÓN DE ACUERDO A PROYECTO, .(P.U.O.T.).</t>
  </si>
  <si>
    <t>SUMINISTRO DE PANEL PRINCIPAL CONTROLADOR DE ACCESOS MARCA JOHNSON CONTROLS NUMERO DE CATALOGO: SPC10000-1A10.COMPUESTO DE 1 CARCASA DE 16" x 16", CONTROLADOR  S231-IP Y FUENTE DE ALIMENTACIÓN. PROPORCIONAR ALIMENTACIÓN ELÉCTRICA DE 120 VAC, 1.8 A, 50/60 Hz, REMATADA EN BORNES DE PANEL Y HABILITADA CON TUBERÍA, CONTRA Y MONITOR HACIA CARCASA. INCLUYE: FLETES, ELEVACIONES ACARREOS, MANIOBRAS, LIMPIEZA. (P.U.O.T.).</t>
  </si>
  <si>
    <t>COLOCACIÓN DE PANEL PRINCIPAL CONTROLADOR DE ACCESOS MARCA JOHNSON CONTROLS NUMERO DE CATALOGO: SPC10000-1A10.COMPUESTO DE 1 CARCASA DE 16" x 16", CONTROLADOR  S231-IP Y FUENTE DE ALIMENTACIÓN. PROPORCIONAR ALIMENTACIÓN ELÉCTRICA DE 120 VAC, 1.8 A, 50/60 Hz, REMATADA EN BORNES DE PANEL Y HABILITADA CON TUBERÍA, CONTRA Y MONITOR HACIA CARCASA. INCLUYE: LICENCIAS DE SOFTWARE, GARANTÍAS, MANUALES, MANO DE OBRA, PRUEBAS DE CONECTIVIDAD, PROGRAMACIÓN, CAPACITACIÓN A PERSONAL PARA OPERACIÓN, CONFIGURACIÓN, MATERIALES,  HERRAMIENTA, LIMPIEZA Y TODO LO NECESARIO PARA SU CORRECTA EJECUCIÓN DE ACUERDO A PROYECTO. (P.U.O.T.).</t>
  </si>
  <si>
    <t>BATERIAS PARA FUENTE DE ALIMENTACIÓN DE 12V, 7 AMP HR, MARCA JOHNSON CONTROLS, MODELO: S300-BAT. INLCUIR ALIMENTACIÓN REMATADA CON TUBERÍA EN EL GABINETE DE LA FUENTE Y CABLEADO REMATADO EN TERMINALES DEL EQUIPO. INCLUYE: MANUALES, GARANTÍAS, SOFTWARE, GABINETE, MATERIALES Y MANO DE OBRA QUE INTERVENGAN, FLETE A OBRA, ACARREOS HASTA EL LUGAR DE SU UTILIZACIÓN , PUESTA EN OPERACIÓN Y TODO LO NECESARIO PARA SU CORRECTA OPERACIÓN, EN CUALQUIER NIVEL. (P.U.O.T.).</t>
  </si>
  <si>
    <t>BOTÓN LIBERADOR PARA LIBERACIÓN DE PUERTAS MARCA CAMDEM DOOR CONTROLS, MODELO: CM-5085-E . DE 12/24 VDC, CON CAJA DE MONTAJE INCLUIDA. INCLUYE: MANO DE OBRA, MATERIALES REQUERIDOS, FLETE A OBRA, ACARREO,  INSTALACIÓN, COLOCACIÓN DE TORNILLERÍA SOPORTERÍA, TODOS LOS ELEMENTOS DE MONTAJE,  HERRAMIENTA, LIMPIEZA Y TODO LO NECESARIO PARA SU CORRECTA EJECUCIÓN DE ACUERDO A PROYECTO. (P.U.O.T.).</t>
  </si>
  <si>
    <t>CHAPA ELECTROMAGNETICA SECURITRON ASSA ABLOY, MODELO: M62 . DE 1200 LBS, PARA SER UTILIZADA EN CONTROLADORES DE ACCESO FUNCIONAN CON 0.27A O 0.53A DE CORRIENTE CONTINUA, 12 Ó 24 VOLTIOS. INCLUYE: CARGO DIRECTO POR EL COSTO DE MANO DE OBRA, MATERIALES REQUERIDOS, FLETE A OBRA, ACARREO,  INSTALACIÓN, COLOCACIÓN DE TORNILLERÍA SOPORTERÍA, TODOS LOS ELEMENTOS DE MONTAJE,  HERRAMIENTA, Y TODO LO NECESARIO PARA SU CORRECTA EJECUCIÓN DE ACUERDO A PROYECTO. (P.U.O.T.).</t>
  </si>
  <si>
    <t>SUMINISTRO DE LECTORA DE PROXIMIDAD CON UN RANGO MAXIMO DE 10CM MARCA JOHNSON CONTROLS MODELO HID-R40N. INCLUYE: FLETE A OBRA, ACARREOS HASTA EL LUGAR DE SU UTILIZACIÓN. (P.U.O.T.).</t>
  </si>
  <si>
    <t>COLOCACIÓN DE LECTORA DE PROXIMIDAD CON UN RANGO MAXIMO DE 10CM MARCA JOHNSON CONTROLS MODELO HID-R40N. INCLUYE: MATERIALES Y MANO DE OBRA QUE INTERVENGAN,  IDENTIFICACIÓN CON TUBOS TERMOTRACTILES, RANURAS EN MUROS, EQUIPO DE SEGURIDAD, INSTALACIÓNES ESPECIFICAS, DEPRECIACIÓN Y DEMÁS DERIVADOS DEL USO DE HERRAMIENTA Y EQUIPO, PROGRAMACIÓN Y PUESTA EN OPERACIÓN; Y TODO LO NECESARIO PARA SU CORRECTA OPERACIÓN. (P.U.O.T.).</t>
  </si>
  <si>
    <t>SENSOR DE POSICION DE PUERTA DE 3/8" MARCA G.R.I   GEORGE RISK INDUSTRIES MODELO 2020-TWG . INCLUYE: MATERIALES Y MANO DE OBRA QUE INTERVENGAN, FLETE A OBRA, ACARREOS HASTA EL LUGAR DE SU UTILIZACIÓN, LIMPIEZA , EQUIPO DE SEGURIDAD, INSTALACIÓNES ESPECIFICAS, PROGRAMACIÓN Y PUESTA EN OPERACIÓN; Y TODO LO NECESARIO PARA SU CORRECTA OPERACIÓN, EN CUALQUIER NIVEL.   (P.U.O.T.).</t>
  </si>
  <si>
    <t>ESPACIADOR PARA SENSOR DE POSICION DE PUERTA DE 3/8" MARCA G.R.I GEORGE RISK INDUSTRIES. MODELO PA-75 . INCLUYE: MATERIALES Y MANO DE OBRA QUE INTERVENGAN, FLETE A OBRA, ACARREOS HASTA EL LUGAR DE SU UTILIZACIÓN,  LIMPIEZA, EQUIPO DE SEGURIDAD, INSTALACIÓNES ESPECIFICAS,  PUESTA EN OPERACIÓN; Y TODO LO NECESARIO PARA SU CORRECTA OPERACIÓN, EN CUALQUIER NIVEL.   (P.U.O.T.).</t>
  </si>
  <si>
    <t>RESISTENCIA DE FIN DE LÍNEA MARCA G.R.I  GEORGE RISK INDUSTRIES  MODELO 6644T . INCLUYE: MATERIALES Y MANO DE OBRA QUE INTERVENGAN, FLETE A OBRA, ACARREOS HASTA EL LUGAR DE SU UTILIZACIÓN, LIMPIEZA, EQUIPO DE SEGURIDAD, PUESTA EN OPERACIÓN; Y TODO LO NECESARIO PARA SU CORRECTA OPERACIÓN, EN CUALQUIER NIVEL. PRECIO POR UNIDAD DE OBRA TERMINADA.(P.U.O.T.).</t>
  </si>
  <si>
    <t>SUMINISTRO DE CABLE CON FORRO RETARDANTE PARA SISTEMA DE DETECCION DE INCENDIOS  (SEÑAL) 2x16AWG TORCIDO Y BLINDADO, MARCA BELDEN . INCLUYE: FLETE A OBRA, ACARREO Y ESTIBA. (P.U.O.T.).</t>
  </si>
  <si>
    <t>COLOCACIÓN DE CABLE CON FORRO RETARDANTE PARA SISTEMA DE DETECCION DE INCENDIOS  (SEÑAL) 2x16AWG TORCIDO Y BLINDADO, MARCA BELDEN . INCLUYE: ETIQUETADO DE CALIDAD PERMANETE INDICANDO EL TIPO DE INSTALACIÓN,  MANO DE OBRA, MATERIALES REQUERIDOS, COLOCACIÓN  DE TODOS LOS ELEMENTOS DE MONTAJE,  HERRAMIENTA, Y TODO LO NECESARIO PARA SU CORRECTA EJECUCIÓN DE ACUERDO A PROYECTO. (P.U.O.T.).</t>
  </si>
  <si>
    <t>SUMINISTRO DE CABLE CON  FORRO  RETARDANTE PARA SISTEMA DE DETECCIÓN DE INCENDIOS 2x16AWG, MARCA BELDEN. INCLUYE: FLETE A OBRA Y ESTIBA.(P.U.O.T.).</t>
  </si>
  <si>
    <t>COLOCACIÓN DE CABLE CON  FORRO  RETARDANTE PARA SISTEMA DE DETECCIÓN DE INCENDIOS 2x16AWG, MARCA BELDEN. INCLUYE: ETIQUETADO DE CALIDAD PERMANETE INDICANDO EL TIPO DE INSTALACIÓN, MANO DE OBRA, MATERIALES REQUERIDOS, COLOCACIÓN  DE TODOS LOS ELEMENTOS DE MONTAJE,  HERRAMIENTA Y TODO LO NECESARIO PARA SU CORRECTA EJECUCIÓN DE ACUERDO A PROYECTO. (P.U.O.T.).</t>
  </si>
  <si>
    <t>SUMINISTRO DE CABLE CON FORRO  RETARDANTE PARA SISTEMA DE DETECCIÓN DE INCENDIOS 2x14AWG MARCA BELDEN . INCLUYE: FLETE A OBRA, ACARREO Y ESTIBA. (P.U.O.T.).</t>
  </si>
  <si>
    <t>COLOCACIÓN DE CABLE CON FORRO  RETARDANTE PARA SISTEMA DE DETECCIÓN DE INCENDIOS 2x14AWG MARCA BELDEN . INCLUYE: ETIQUETADO DE CALIDAD PERMANETE INDICANDO EL TIPO DE INSTALACIÓN,  MANO DE OBRA, MATERIALES REQUERIDOS, COLOCACIÓN  DE TODOS LOS ELEMENTOS DE MONTAJE Y TODO LO NECESARIO PARA SU CORRECTA EJECUCIÓN DE ACUERDO A PROYECTO. (P.U.O.T.).</t>
  </si>
  <si>
    <t>SUMINISTRO DE DETECTOR FOTOELECTRICO MARCA JOHNSON CONTROLS, MODELO: 2951TJ . INCLUYE: BASE PARA DETECTOR B210LP, FLETE A OBRA, ACARREOS HASTA EL LUGAR DE SU UTILIZACIÓN. (P.U.O.T.).</t>
  </si>
  <si>
    <t>COLOCACIÓN DE DETECTOR FOTOELECTRICO MARCA JOHNSON CONTROLS, MODELO: 2951TJ . INCLUYE: CALIBRACIÓN, MANUALES, GARANTÍAS, MATERIALES Y MANO DE OBRA QUE INTERVENGAN, FLETE A OBRA, EQUIPO DE SEGURIDAD, PROGRAMACIÓN Y PUESTA EN OPERACIÓN Y TODO LO NECESARIO PARA SU CORRECTA OPERACIÓN. (P.U.O.T.).</t>
  </si>
  <si>
    <t>SUMINISTRO DE DETECTOR FOTOTERMICO MARCA JOHNSON CONTROLS, MODELO: 2951MTJ . INCLUYE: BASE PARA DETECTOR B210LP, FLETE A OBRA, ACARREOS HASTA EL LUGAR DE SU UTILIZACIÓN.  (P.U.O.T.).</t>
  </si>
  <si>
    <t>COLOCACIÓN DE DETECTOR FOTOTERMICO MARCA JOHNSON CONTROLS, MODELO: 2951MTJ . INCLUYE: BASE PARA DETECTOR B210LP, CALIBRACIÓN, MANUALES, GARANTÍAS, MATERIALES Y MANO DE OBRA QUE INTERVENGAN, EQUIPO DE SEGURIDAD, INSTALACIÓNES ESPECIFICAS, PROGRAMACIÓN Y PUESTA EN OPERACIÓN Y TODO LO NECESARIO PARA SU CORRECTA OPERACIÓN.  (P.U.O.T.).</t>
  </si>
  <si>
    <t>SUMINISTRO DE DETECTOR TERMICO MARCA JOHNSON CONTROLS, MODELO: 5951J. INCLUYE: BASE PARA DETECTOR B210LP, FLETE A OBRA, ACARREOS HASTA EL LUGAR DE SU UTILIZACIÓN.  (P.U.O.T.).</t>
  </si>
  <si>
    <t>COLOCACIÓN DE DETECTOR TERMICO MARCA JOHNSON CONTROLS, MODELO: 5951J. INCLUYE: BASE PARA DETECTOR B210LP, CALIBRACIÓN, MANUALES, GARANTÍAS, MATERIALES Y MANO DE OBRA QUE INTERVENGAN, EQUIPO DE SEGURIDAD, PROGRAMACIÓN Y PUESTA EN OPERACIÓN Y TODO LO NECESARIO PARA SU CORRECTA OPERACIÓN.  (P.U.O.T.).</t>
  </si>
  <si>
    <t>SUMINISTRO DE DETECTOR TIPO LASER MARCA JOHNSON CONTROLS, MODELO: 7351J . INCLUYE: BASE PARA DETECTOR B210LP, FLETE A OBRA, ACARREOS HASTA EL LUGAR DE SU UTILIZACIÓN. (P.U.O.T.).</t>
  </si>
  <si>
    <t>COLOCACIÓN DE DETECTOR TIPO LASER MARCA JOHNSON CONTROLS, MODELO: 7351J . INCLUYE: BASE PARA DETECTOR B210LP, CALIBRACIÓN, MANUALES, GARANTÍAS,  MATERIALES Y MANO DE OBRA QUE INTERVENGAN, EQUIPO DE SEGURIDAD, PROGRAMACIÓN Y PUESTA EN OPERACIÓN Y TODO LO NECESARIO PARA SU CORRECTA OPERACIÓN. (P.U.O.T.).</t>
  </si>
  <si>
    <t>SUMINISTRO DE DETECTOR MULTICRITERIO 4 TECNOLOGÍAS, FOTO, TERMICO, CO, IR. MARCA JOHNSON CONTROLS, MODELO: 2951TMJ . INCLUYE: BASE PARA DETECTOR B210LP, FLETE A OBRA, ACARREOS HASTA EL LUGAR DE SU UTILIZACIÓN. (P.U.O.T.).</t>
  </si>
  <si>
    <t>COLOCACIÓN DE DETECTOR MULTICRITERIO 4 TECNOLOGÍAS, FOTO, TERMICO, CO, IR. MARCA JOHNSON CONTROLS, MODELO: 2951TMJ . INCLUYE: BASE PARA DETECTOR B210LP, CALIBRACIÓN, MANUALES, GARANTÍAS, MANO DE OBRA QUE INTERVENGAN, EQUIPO DE SEGURIDAD, PROGRAMACIÓN Y PUESTA EN OPERACIÓN Y TODO LO NECESARIO PARA SU CORRECTA OPERACIÓN. (P.U.O.T.).</t>
  </si>
  <si>
    <t>SUMINISTRO DE SENSOR ANÁLOGO DE METANO MARCA BACHARACH, MODELO: GDC15001-3-1-20MET . INCLUYE: FLETE A OBRA, ACARREOS HASTA EL LUGAR DE SU UTILIZACIÓN.  (P.U.O.T.).</t>
  </si>
  <si>
    <t>COLOCACIÓN DE SENSOR ANÁLOGO DE METANO MARCA BACHARACH, MODELO: GDC15001-3-1-20MET . INCLUYE: CALIBRACIÓN, MANUALES, GARANTÍAS, MATERIALES Y MANO DE OBRA QUE INTERVENGAN, EQUIPO DE SEGURIDAD, INSTALACIÓNES ESPECIFICAS,  HERRAMIENTA Y EQUIPO, PROGRAMACIÓN Y PUESTA EN OPERACIÓN Y TODO LO NECESARIO PARA SU CORRECTA OPERACIÓN.  (P.U.O.T.).</t>
  </si>
  <si>
    <t>SUMINISTRO DE SENSOR ANÁLOGO DE ACETILENO MARCA DETCON, MODELO: DM-700-C2H2 . INCLUYE: FLETE A OBRA, ACARREOS HASTA EL LUGAR DE SU UTILIZACIÓN. (P.U.O.T.).</t>
  </si>
  <si>
    <t>COLOCACIÓN DE SENSOR ANÁLOGO DE ACETILENO MARCA DETCON, MODELO: DM-700-C2H2 . INCLUYE: CALIBRACIÓN, MANUALES, GARANTÍAS, MATERIALES Y MANO DE OBRA QUE INTERVENGAN, EQUIPO DE SEGURIDAD, PROGRAMACIÓN Y PUESTA EN OPERACIÓN Y TODO LO NECESARIO PARA SU CORRECTA OPERACIÓN. (P.U.O.T.).</t>
  </si>
  <si>
    <t>COLOCACIÓN DE MÓDULO AISLADOR MODELO M500XJ:, MARCA JOHNSON CONTROLS. INCLUYE: MANO DE OBRA, MATERIALES REQUERIDOS, COLOCACIÓN DE TORNILLERÍA SOPORTERÍA, TODOS LOS ELEMENTOS DE MONTAJE, Y TODO LO NECESARIO PARA SU CORRECTA EJECUCIÓN DE ACUERDO A PROYECTO. (P.U.O.T.).</t>
  </si>
  <si>
    <t>SUMINISTRO DE MÓDULO AUDIOVISUAL, SIRENA CON ESTROBO JOHNSON CONTROLS, MODELO: P2R. INCLUYE: FLETE A OBRA, ACARREO Y ESTIBA.(P.U.O.T.).</t>
  </si>
  <si>
    <t>COLOCACIÓN DE MÓDULO AUDIOVISUAL, SIRENA CON ESTROBO JOHNSON CONTROLS, MODELO: P2R. INCLUYE: MANO DE OBRA, MATERIALES REQUERIDOS, COLOCACIÓN DE TORNILLERÍA SOPORTERÍA, TODOS LOS ELEMENTOS DE MONTAJE, Y TODO LO NECESARIO PARA SU CORRECTA EJECUCIÓN DE ACUERDO A PROYECTO.(P.U.O.T.).</t>
  </si>
  <si>
    <t>SUMINISTRO DE MÓDULO ALARMA VISUAL, LUZ ESTROBOSCOPICA, MARCA JOHNSON CONTROLS, MODELO: SR. INCLUYE: FLETE A OBRA, ACARREO Y ESTIBA. (P.U.O.T.)</t>
  </si>
  <si>
    <t>COLOCACIÓN DE MÓDULO ALARMA VISUAL, LUZ ESTROBOSCOPICA, MARCA JOHNSON CONTROLS, MODELO: SR. INCLUYE: MANO DE OBRA, MATERIALES REQUERIDOS, COLOCACIÓN DE TORNILLERÍA SOPORTERÍA, TODOS LOS ELEMENTOS DE MONTAJE Y TODO LO NECESARIO PARA SU CORRECTA EJECUCIÓN DE ACUERDO A PROYECTO. (P.U.O.T.)</t>
  </si>
  <si>
    <t>SUMINISTRO DE ESTACIÓN MANUAL DE ALARMA (PALANCA) DIRECCIONABLE MARCA JOHNSON CONTROLS, MODELO: JBG-12LX, MONTAJE SUPERFICIAL RESETEABLE COLOR ROJA. INCLUYE: CUBIERTA PARA ESTACIÓN MANUAL, FLETE A OBRA Y ACARREO. P.U.O.T.</t>
  </si>
  <si>
    <t>COLOCACIÓN DE ESTACIÓN MANUAL DE ALARMA (PALANCA) DIRECCIONABLE MARCA JOHNSON CONTROLS, MODELO: JBG-12LX, MONTAJE SUPERFICIAL RESETEABLE COLOR ROJA. INCLUYE: CUBIERTA PARA ESTACIÓN MANUAL, GARANTÍAS, MANUALES,  MANO DE OBRA Y MATERIALES REQUERIDOS, EQUIPO DE SEGURIDAD. P.U.O.T.</t>
  </si>
  <si>
    <t>RFL, RESISTENCIA DE FIN DE LÍNEA, MARCA GEORGE RISK INC. (GRI), . INCLUYE: MANO DE OBRA, MATERIALES REQUERIDOS, FLETE A OBRA, ACARREO, COLOCACIÓN DE TORNILLERÍA SOPORTERÍA, TODOS LOS ELEMENTOS DE MONTAJE,EQUIPO Y HERRAMIENTA, LIMPIEZA Y TODO LO NECESARIO PARA SU CORRECTA EJECUCIÓN DE ACUERDO A PROYECTO. (P.U.O.T.).</t>
  </si>
  <si>
    <t>SUMINISTRO DE PANEL ANUNCIADOR REMOTO, MARCA: JOHNSON CONTROLS, MODELO: JNCA-2 . SE DEBE PROPORCIONAR ALIMENTACIÓN REMATADA CON TUBERÍA AL GABINETE DEL PANEL. EL PANEL ANUNCIADOR SE COMPONE DE:  
• ANNUNCIATOR,NETWORK CNTRL. MODELO: JNCA-2. CANTIDAD: 1.
• CHASSIS,JNCA-2 IN JABS-2D. MODELO: CHS-2D. CANTIDAD: 1
• BACKBOX,ANNUNCIATOR,2MOD. MODELO: JABS-2D. CANTIDAD: 1
• NETWORK COMM MODULE,WIRE. MODELO: NCM-W. CANTIDAD: 1</t>
  </si>
  <si>
    <t>COLOCACIÓN DE PANEL ANUNCIADOR REMOTO, MARCA: JOHNSON CONTROLS, MODELO: JNCA-2 . EL PANEL ANUNCIADOR SE COMPONE DE:  
• ANNUNCIATOR,NETWORK CNTRL. MODELO: JNCA-2. CANTIDAD: 1.
• CHASSIS,JNCA-2 IN JABS-2D. MODELO: CHS-2D. CANTIDAD: 1
• BACKBOX,ANNUNCIATOR,2MOD. MODELO: JABS-2D. CANTIDAD: 1
• NETWORK COMM MODULE,WIRE. MODELO: NCM-W. CANTIDAD: 1</t>
  </si>
  <si>
    <t>SUMINISTRO DE FUENTE DE ALIMENTACIÓN REMOTA PARA EL PANEL ANUNCIADOR, MARCA: JOHNSON CONTROLS . SE DEBE PROPORCIONAR ALIMENTACIÓN REMATADA CON TUBERÍA AL GABINETE DE LA FUENTE DE ALIEMTACIÓN SE COMPONE DE:
• BAT-12260-BP,BULK PACK. MODELO: BAT-12260-B. CANTIDAD: 1
• CABINET,ELECTRONICS,MULTI. MODELO: BB-25. CANTIDAD: 1.
• POWER SUPPLY MODELO: AMPS-24. CANTIDAD: 1</t>
  </si>
  <si>
    <t>COLOCACIÓN DE FUENTE DE ALIMENTACIÓN REMOTA PARA EL PANEL ANUNCIADOR, MARCA: JOHNSON CONTROLS . SE COMPONE DE:
• BAT-12260-BP,BULK PACK. MODELO: BAT-12260-B. CANTIDAD: 1
• CABINET,ELECTRONICS,MULTI. MODELO: BB-25. CANTIDAD: 1.
• POWER SUPPLY MODELO: AMPS-24. CANTIDAD: 1</t>
  </si>
  <si>
    <t xml:space="preserve">SUMINISTRO DE PANEL PRINCIPAL DE DETECCIÓN DE HUMOS, MARCA: JOHNSON CONTROLS, MODELO: IFC2-3030. CAPACIDAD DE CUATRO LAZOS DE 159 DETECTORES Y 159 MÓDULOS, TIENE UNA FUENTE DE PODER DE 120 VCA., Y ENTREGA 24 VCD. 6 AH., CUENTA CON DISPLAY LCD DE 640 CARACTERES Y TECLADO QWERTY, ESTÁ EN UN GABINETE TAMAÑO MODELO B4 DE 61.28 X 72.71 CMS, CON PUERTA Y CHAPA, TIENE UNA TARJETA DE RED MODELO NCM-W,  TIENE INSTALADO UN PAR DE BATERÍAS DE 12 VOLTS 18 AH, CADA UNA;  ESTE TABLERO MANEJARA EL SISTEMA DE DETECCIÓN DE HUMOS Y ALARMA. SE DEBE PROPORCIONAR ALIMENTACIÓN REMATADA CON TUBERÍA AL GABINETE DEL PANEL. EL PANEL PRINCIPAL DE DETECCION SE COMPONE DE:  </t>
  </si>
  <si>
    <t xml:space="preserve">COLOCACIÓN DE PANEL PRINCIPAL DE DETECCIÓN DE HUMOS, MARCA: JOHNSON CONTROLS, MODELO: IFC2-3030. CAPACIDAD DE CUATRO LAZOS DE 159 DETECTORES Y 159 MÓDULOS, TIENE UNA FUENTE DE PODER DE 120 VCA., Y ENTREGA 24 VCD. 6 AH., CUENTA CON DISPLAY LCD DE 640 CARACTERES Y TECLADO QWERTY, ESTÁ EN UN GABINETE TAMAÑO MODELO B4 DE 61.28 X 72.71 CMS, CON PUERTA Y CHAPA, TIENE UNA TARJETA DE RED MODELO NCM-W,  TIENE INSTALADO UN PAR DE BATERÍAS DE 12 VOLTS 18 AH, CADA UNA;  ESTE TABLERO MANEJARA EL SISTEMA DE DETECCIÓN DE HUMOS Y ALARMA. SE DEBE PROPORCIONAR ALIMENTACIÓN REMATADA CON TUBERÍA AL GABINETE DEL PANEL. EL PANEL PRINCIPAL DE DETECCION SE COMPONE DE:  </t>
  </si>
  <si>
    <t xml:space="preserve">SUMINISTRO DE CABLE UTP CATEGORIA 6A FORRO LSZH COLOR AZUL, DE 4 PARES CALIBRE 23 AWG, CUMPLE REQUERIMIENTOS ANSI/TIA 568-C.2, ISO/IEC 11801-2012/ED 2.2, IEC 60332-1 (LOW SMOKE ZERO HALOGEN). DESEMPEÑO SUPERIOR A 500 MHZ, CUMPLE ROHS 2. TECNOLOGIA HELICOIDAL DE CANCELACION DE RUIDO. NO REQUIERE CONEXION A TIERRA, DIAMETRO DE 7.3 mm. No. DE PARTE: 100-DUTAZ-MLS. MARCA: LEVITON. INCLUYE: CERTIFICACIÓN POR EL FABRICANTE DEL CABLEADO ESTRUCTURADO EN TODOS SUS COMPONENTES, FLETES, ACARREOS Y ESTIBA. (P.U.O.T.). </t>
  </si>
  <si>
    <t xml:space="preserve">COLOCACIÓN DE CABLE UTP CATEGORIA 6A FORRO LSZH COLOR AZUL, DE 4 PARES CALIBRE 23 AWG, CUMPLE REQUERIMIENTOS ANSI/TIA 568-C.2, ISO/IEC 11801-2012/ED 2.2, IEC 60332-1 (LOW SMOKE ZERO HALOGEN). DESEMPEÑO SUPERIOR A 500 MHZ, CUMPLE ROHS 2. TECNOLOGIA HELICOIDAL DE CANCELACION DE RUIDO. NO REQUIERE CONEXION A TIERRA, DIAMETRO DE 7.3 mm. No. DE PARTE: 100-DUTAZ-MLS. MARCA: LEVITON. INCLUYE: PEINADO DE CABLE, SUJECIÓN CON VELCRO,  MATERIALES, DESPERDICIOS, MANO DE OBRA CERTIFICADA POR EL FABRICANTE, PRUEBAS DE CONECTIVIDAD, ANDAMIOS, HERRAMIENTA,  ELEVACIONES Y TODO LO NECESARIO PARA SU CORRECTA EJECUCIÓN DE ACUERDO A PROYECTO. (P.U.O.T.). </t>
  </si>
  <si>
    <t>JACK MODULAR RJ-45 CATEGORÍA 6A UTP, DE COLOR BLANCO, PARA PLACAS QUICKPORT, RANGO DE FRECUENCIA A 500 MHZ, SISTEMA DE DESPLAZAMIENTO DE AISLANTE S110 CON TORRES DE SEPARACION QUE MANTIENEN EL TRENZADO Y CONO DEL SILENCIO QUE SUPRIME LA DIAFONIA EXOGENA. CUMPLE CON ANSI/TIA-568C.2 E ISO/IEC 11801:2012 ED. 2.2, IEEE 802.3 af, af+, IEEE 802.3 at (PoE y PoE+), IEC 60603-7 Y TIA-968-A. ETIQUETA DE DOBLE CAPA CON LAS CONFIGURACIÓNES T568B Y T568A. No. DE PARTE: 6A10G-RW6. MARCA LEVITON . INCLUYE: CERTIFICACIÓN POR EL FABRICANTE DEL CABLEADO ESTRUCTURADO EN TODOS SUS COMPONENTES, PEINADO DE CABLE, SUJECION CON VELCRO,  MATERIALES, DESPERDICIOS, MANO DE OBRA CERTIFICADA POR EL FABRICANTE, PRUEBAS DE CONECTIVIDAD, ANDAMIOS, HERRAMIENTA,  FLETES, ELEVACIONES ACARREOS Y TODO LO NECESARIO PARA SU CORRECTA EJECUCIÓN DE ACUERDO A PROYECTO.(P.U.O.T.). O.E.</t>
  </si>
  <si>
    <t>CABLE DE PARCHEO MODULAR RJ45 CATEGORIA 6A F/UTP, GRADO CMR. RANGO DE FRECUENCIA A 500 MHZ. ENSAMBLADO DE FABRICA CON CONECTORES TIPO PLUGS RJ45 DE 4 PARES, CONDUCTORES TRENZADOS CALIBRE 26 AWG, LONGITUD DE 5 FTS. PARA CONEXION A CAMARA IP, CONFIGURACIÓN T568B. CUMPLE LOS REQUERIMIENTOS ANSI/TIA 568-C E ISO/IEC 11801:2012. POR UL Y CSA. FORRO DE COLOR BLANCO. CON BOTA DE LIBERACION DE TENSION. No. DE PARTE: 6210G-05W. MARCA LEVITON. INCLUYE: CERTIFICACIÓN POR EL FABRICANTE DEL CABLEADO  EN TODOS SUS COMPONENTES, PEINADO DE CABLE, SUJECION CON VELCRO,  MATERIALES, DESPERDICIOS, MANO DE OBRA CERTIFICADA POR EL FABRICANTE, PRUEBAS DE CONECTIVIDAD, ANDAMIOS, HERRAMIENTA,  ELEVACIONES ACARREOS Y TODO LO NECESARIO PARA SU CORRECTA EJECUCIÓN DE ACUERDO A PROYECTO. (P.U.O.T.). O.E.</t>
  </si>
  <si>
    <t>ORGANIZADOR HORIZONTAL SOLO FRONTAL DE 2 UNIDADES DE RACK. SERIES VERSIDUCT EN COLOR NEGRO. TAPAS DE PVC ALTO IMPACTO, PARA MANEJO DE CABLES CATEGORIA 6A, CON BROCHES COMPATIBLES CON EL RADIO DE FLEXION. No. DE PARTE: 492RU-HFO. MARCA: LEVITON. INCLUYE: CERTIFICACIÓN POR EL FABRICANTE EN TODOS SUS COMPONENTES,   MATERIALES,  MANO DE OBRA CERTIFICADA POR EL FABRICANTE, PRUEBAS DE CONECTIVIDAD, ANDAMIOS, HERRAMIENTA, MANIOBRAS,  Y TODO LO NECESARIO PARA SU CORRECTA EJECUCIÓN DE ACUERDO A PROYECTO. (P.U.O.T.). O.E.</t>
  </si>
  <si>
    <t>JUMPER DUPLEX MULTIMODO OM3 CON CONECTORES LC EN AMBOS EXTREMOS DE 50 MICRAS. FORRO EXTERIOR COLOR AQUA OFNR.  CUMPLE LOS REQUERIMIENTOS ANSI/TIA 568-C.3 E ISO/IEC 11801:2012 EDIC 2.2. PERDIDA MAXIMA DE INSERCION &lt; 0.4 dB, PERDIDA DE RETORNO &gt; -23 dB. CERTIFICADO POR UL. LONGITUD DE 3 MTS. DUPLEX ZIP 2.0 MM. No. DE PARTE 5LDLC-M03. MARCA: LEVITON . INCLUYE: CERTIFICACIÓN POR EL FABRICANTE EN TODOS SUS COMPONENTES, MATERIALES, DESPERDICIOS, MANO DE OBRA CERTIFICADA POR EL FABRICANTE, PRUEBAS DE CONECTIVIDAD, ANDAMIOS, HERRAMIENTA,  MANIOBRAS Y TODO LO NECESARIO PARA SU CORRECTA EJECUCIÓN DE ACUERDO A PROYECTO. (P.U.O.T.). O.E.</t>
  </si>
  <si>
    <t>ESTACIÓN DE MONITOREO A INSTALARSE EN EL CUARTO PRINCIPAL DE MONITOREO DEL CAMPUS (EDIFICIO "E "). No. DE PARTE: S9001, MARCA: AXIS. INCLUYE: TECLADO, RATON, MANUALES, LICENCIAS, SOFTWARE AXIS CAMERA STATION 4X, LICENCIAS, GARANTÍAS DEL INSTALADOR Y FABRICANTE, CAPACITACIÓN PARA SU MANEJO, PRUEBAS DE CONECTIVIDAD,  Y TODO LO NECESARIO PARA SU CORRECTA EJECUCIÓN DE ACUERDO A PROYECTO. (P.U.O.T.). O.E.</t>
  </si>
  <si>
    <t>MONITOR PROFESIONAL DE SISTEMAS DE SEGURIDAD DE 32 PULGADAS TFT/LCD. SALIDAS DE CONEXION HDMI, DVI, RGB, Y VGA. BOCINAS INTERCONSTRUIDAS, RESOLUCION MAXIMA DE 1,366 x 768. ASPECT RADIO 16:9, DISPLAY COLOR: 16.7 MILLION, NTSC/PAL, VOLTAJE DE ALIMENTACIÓN 100 ~ 240V AC (50/60Hz). No. DE PARTE: SMT-3223. MARCA: SAMSUNG. INCLUYE: CERTIFICACIÓN POR EL FABRICANTE EN TODOS SUS COMPONENTES. (P.U.O.T.). O.E.</t>
  </si>
  <si>
    <t>SWITCH DE DISTRIBUCIÓN DE 24 PTOS 10/100/1000 PoE+ 4x10 GIGABIT  ETHERNET SFP+ No. DE PARTE: SUMMIT X450-G2-24P-10GE4. MARCA: EXTREME NETWORKS. INCLUYE:  01 PTO SERIAL DE CONSOLA RJ45, 01 PTO USB 2.0, 01 PTO 10/100/1000 BASE-T OUT-OF-BAND MANAGEMENT. IEEE 802.3 MEDIA ACCESS STANDARDS: CUMPLE LOS ESTANDARES POWER OVER ETHERNET (PoE): PoE+ IEEE 802.3at, IEEE 802.3az (EEE), IEEE 802.3ab 1000BASE-T IEEE 802.3z 1000BASE-X, IEEE 802.3ae 10GBASE-X. TECNOLOGIA NON-BLOCKING FULL DUPLEX, CPU 64-BIT MIPS PROCESSOR, 1 GHz CLOCK, DUAL CORE, 1GB ECC DDR3 DRAM, 4GB eMMC FLASH, 4MB PACKET BUFER. CERTIFICACIÓN POR EL FABRICANTE EN TODOS SUS COMPONENTES. (P.U.O.T.). O.E.</t>
  </si>
  <si>
    <t>MODULO MINIGBIC 1000SX. INTERFACE LC DUPLEX, PARA FIBRA MULTIMODO. SOPORTA ENLACES HASTA 550 MTS. LONGITUD DE ONDA: 850 nm. VELOCIDAD: 1 GIBABIT ETHERNET. FORMATO: SFP. SOPORTA HOT-SWAP. RoHS 6 COMPLIANT. No. DE PARTE: 10051H. MARCA: EXTREME NETWORKS. INCLUYE: CERTIFICACIÓN POR EL FABRICANTE EN TODOS SUS COMPONENTES. (P.U.O.T.). O.E.</t>
  </si>
  <si>
    <t>CAMARA DE RED TIPO DOMO FIJA HDTV FUNCION DIA/NOCHE CON ILUMINACION DE INFRAROJOS. CARCASA EXTERIOR A PRUEBA DE AGRESIONES. 1 MP/HDTV 720P. GRAN ANGULAR, VISTA PANORAMICA DE 360°/180°. PUERTOS DE ENTRADA/SALIDA PARA CONECTAR DISPOSITIVOS EXTERNOS. ALIMENTACIÓN ETHERNET (PoE). No. DE PARTE: M3024-LVE. MARCA: AXIS. INCLUYE: SOPORTE A LOSA, CERTIFICACIÓN POR EL FABRICANTE EN TODOS SUS COMPONENTES. (P.U.O.T.). O.E.</t>
  </si>
  <si>
    <t>GRABADOR CAMERA STATION, PARA MONTAJE EN RACK DE 19 PULGADAS. ESTACIÓN DE TRABAJO DE 48 CANALES CARGADO CON SOFTWARE DE GESTION DE VIDEO CON CONEXION A VARIOS MONITORES. PROCESADOR INTEL XEON E5-2609 v3 A 1.90 GHZ. 8 GB DE MEMORIA RAM RDIMM 2133MT/s, DUAL RANK. ALMACENAMIENTO DE 5x4 TB (16 TB DE ESPACIO UTIL) 7200 RPM, S-ATA 6 GB/s, RAID 5. TARJETA DE GRAFICOS MATROX eR. TARJETA DE RED LAN ON-BOARD BROADCOM 5720 QUAD PORT 1 GB/s LOM. ESCALABLE A 64 CANALES ADICIONALES. 4 x USB 2.0, 2 x VGA, PTO SERIAL DB9, 4 x ETHERNET RJ45, 2 x POWER INLET. SOFTWARE AXIS CAMERA STATION V 4.X. No. DE PARTE: S1048. MARCA: AXIS. INCLUYE: LICENCIAS, CERTIFICACIÓN POR EL FABRICANTE EN TODOS SUS COMPONENTES, MANIOBRAS. (P.U.O.T.). O.E.</t>
  </si>
  <si>
    <t>MONITOR PROFESIONAL DE SISTEMAS DE SEGURIDAD DE 32 PULGADAS TFT/LCD. SALIDAS DE CONEXION HDMI, DVI, RGB, Y VGA. BOCINAS INTERCONSTRUIDAS, RESOLUCION MAXIMA DE 1,366 x 768. ASPECT RADIO 16:9, DISPLAY COLOR: 16.7 MILLION, NTSC/PAL, VOLTAJE DE ALIMENTACIÓN 100 ~ 240V AC (50/60Hz). No. DE PARTE: SMT-3223. MARCA: SAMSUNG. INCLUYE: MATERIALES, MANO DE OBRA CERTIFICADA POR EL FABRICANTE, PRUEBAS DE CONECTIVIDAD, HERRAMIENTA, MANIOBRAS, Y TODO LO NECESARIO PARA SU CORRECTA EJECUCIÓN DE ACUERDO A PROYECTO. (P.U.O.T.). O.E.</t>
  </si>
  <si>
    <t>SWITCH DE DISTRIBUCIÓN DE 24 PTOS 10/100/1000 PoE+ 4x10 GIGABIT  ETHERNET SFP+ No. DE PARTE: SUMMIT X450-G2-24P-10GE4. MARCA: EXTREME NETWORKS. INCLUYE:  01 PTO SERIAL DE CONSOLA RJ45, 01 PTO USB 2.0, 01 PTO 10/100/1000 BASE-T OUT-OF-BAND MANAGEMENT. IEEE 802.3 MEDIA ACCESS STANDARDS: CUMPLE LOS ESTANDARES POWER OVER ETHERNET (PoE): PoE+ IEEE 802.3at, IEEE 802.3az (EEE), IEEE 802.3ab 1000BASE-T IEEE 802.3z 1000BASE-X, IEEE 802.3ae 10GBASE-X. TECNOLOGIA NON-BLOCKING FULL DUPLEX, CPU 64-BIT MIPS PROCESSOR, 1 GHz CLOCK, DUAL CORE, 1GB ECC DDR3 DRAM, 4GB eMMC FLASH, 4MB PACKET BUFER. MATERIALES, DESPERDICIOS, MANO DE OBRA CERTIFICADA POR EL FABRICANTE, PRUEBAS DE CONECTIVIDAD, HERRAMIENTA Y TODO LO NECESARIO PARA SU CORRECTA EJECUCIÓN DE ACUERDO A PROYECTO.(P.U.O.T.). O.E.</t>
  </si>
  <si>
    <t>MODULO MINIGBIC 1000SX. INTERFACE LC DUPLEX, PARA FIBRA MULTIMODO. SOPORTA ENLACES HASTA 550 MTS. LONGITUD DE ONDA: 850 nm. VELOCIDAD: 1 GIBABIT ETHERNET. FORMATO: SFP. SOPORTA HOT-SWAP. RoHS 6 COMPLIANT. No. DE PARTE: 10051H. MARCA: EXTREME NETWORKS. INCLUYE: MATERIALES, MANO DE OBRA CERTIFICADA POR EL FABRICANTE, PRUEBAS DE CONECTIVIDAD, HERRAMIENTA Y TODO LO NECESARIO PARA SU CORRECTA EJECUCIÓN DE ACUERDO A PROYECTO. (P.U.O.T.). O.E.</t>
  </si>
  <si>
    <t>CAMARA DE RED TIPO DOMO FIJA HDTV FUNCION DIA/NOCHE CON ILUMINACION DE INFRAROJOS. CARCASA EXTERIOR A PRUEBA DE AGRESIONES. 1 MP/HDTV 720P. GRAN ANGULAR, VISTA PANORAMICA DE 360°/180°. PUERTOS DE ENTRADA/SALIDA PARA CONECTAR DISPOSITIVOS EXTERNOS. ALIMENTACIÓN ETHERNET (PoE). No. DE PARTE: M3024-LVE. MARCA: AXIS. INCLUYE: MATERIALES, MANO DE OBRA CERTIFICADA POR EL FABRICANTE, PRUEBAS DE CONECTIVIDAD, ANDAMIOS, HERRAMIENTA,  MANIOBRAS Y TODO LO NECESARIO PARA SU CORRECTA EJECUCIÓN DE ACUERDO A PROYECTO. (P.U.O.T.). O.E.</t>
  </si>
  <si>
    <t>GRABADOR CAMERA STATION, PARA MONTAJE EN RACK DE 19 PULGADAS. ESTACIÓN DE TRABAJO DE 48 CANALES CARGADO CON SOFTWARE DE GESTION DE VIDEO CON CONEXION A VARIOS MONITORES. PROCESADOR INTEL XEON E5-2609 v3 A 1.90 GHZ. 8 GB DE MEMORIA RAM RDIMM 2133MT/s, DUAL RANK. ALMACENAMIENTO DE 5x4 TB (16 TB DE ESPACIO UTIL) 7200 RPM, S-ATA 6 GB/s, RAID 5. TARJETA DE GRAFICOS MATROX eR. TARJETA DE RED LAN ON-BOARD BROADCOM 5720 QUAD PORT 1 GB/s LOM. ESCALABLE A 64 CANALES ADICIONALES. 4 x USB 2.0, 2 x VGA, PTO SERIAL DB9, 4 x ETHERNET RJ45, 2 x POWER INLET. SOFTWARE AXIS CAMERA STATION V 4.X. No. DE PARTE: S1048. MARCA: AXIS. INCLUYE: MATERIALES, MANO DE OBRA CERTIFICADA POR EL FABRICANTE, PRUEBAS DE CONECTIVIDAD, ANDAMIOS, HERRAMIENTA, MANIOBRAS Y TODO LO NECESARIO PARA SU CORRECTA EJECUCIÓN DE ACUERDO A PROYECTO. (P.U.O.T.). O.E.</t>
  </si>
  <si>
    <t>TELESCOPIO PARA MONTAJE A LOSA MODELO: T91B50 TELESCOPIC CEILING MOUNT MARCA AXIS CON SOPORTE A LOSA PARA TELESCOPIO MODELO: T91B51 CEILING MOUNT Y KIT DE COLGANTEO MARCA AXIS. INCLUYE:  MATERIALES, DESPERDICIOS, MANO DE OBRA CALIFICADA, ANDAMIOS, HERRAMIENTA,  FLETES, ELEVACIONES ACARREOS, MANIOBRAS, LIMPIEZA, Y TODO LO NECESARIO PARA SU CORRECTA EJECUCIÓN DE ACUERDO A PROYECTO. PRECIO POR UNIDAD DE OBRA TERMINADA.(P.U.O.T.). O.E.</t>
  </si>
  <si>
    <t>SUMINISTRO DE CABLE UTP CATEGORIA 6A FORRO LSZH COLOR AZUL, DE 4 PARES CALIBRE 23 AWG, CUMPLE REQUERIMIENTOS ANSI/TIA 568-C.2, ISO/IEC 11801-2012/ED 2.2, IEC 60332-1 (LOW SMOKE ZERO HALOGEN). DESEMPEÑO SUPERIOR A 500 MHZ, CUMPLE ROHS 2. TECNOLOGIA HELICOIDAL DE CANCELACIÓN DE RUIDO. NO REQUIERE CONEXIÓN A TIERRA, DIAMETRO DE 7.3 mm. No. DE PARTE: 100-DUTAZ-MLS. MARCA: LEVITON. AL TERMINO DE LOS TRABAJO SE HARA EL ESCANEADO CON LOS PARÁMETROS DE MEDICIÓN ESTANDARIZADOS POR LA EIA/TIA PARA CAT 6A. Y DEBERA DE CUMPLIR CON LAS ESPECIFICACIONES DE ATENUACIÓN, CROSS-TALK, DIAFONIA, NEXT, RESISTENCIA Y DISTANCIA DEL CABLEADO. INCLUYE: CERTIFICACIÓN POR EL FABRICANTE DEL CABLEADO ESTRUCTURADO EN TODOS SUS COMPONENTES POR AL MENOS 20 AÑOS. (P.U.O.T.). O.E.</t>
  </si>
  <si>
    <t>COLOCACIÓN DE CABLE UTP CATEGORIA 6A FORRO LSZH COLOR AZUL, DE 4 PARES CALIBRE 23 AWG, CUMPLE REQUERIMIENTOS ANSI/TIA 568-C.2, ISO/IEC 11801-2012/ED 2.2, IEC 60332-1 (LOW SMOKE ZERO HALOGEN). DESEMPEÑO SUPERIOR A 500 MHZ, CUMPLE ROHS 2. TECNOLOGIA HELICOIDAL DE CANCELACIÓN DE RUIDO. NO REQUIERE CONEXIÓN A TIERRA, DIAMETRO DE 7.3 mm. No. DE PARTE: 100-DUTAZ-MLS. MARCA: LEVITON. AL TERMINO DE LOS TRABAJO SE HARA EL ESCANEADO CON LOS PARÁMETROS DE MEDICIÓN ESTANDARIZADOS POR LA EIA/TIA PARA CAT 6A. Y DEBERA DE CUMPLIR CON LAS ESPECIFICACIONES DE ATENUACIÓN, CROSS-TALK, DIAFONIA, NEXT, RESISTENCIA Y DISTANCIA DEL CABLEADO. INCLUYE: PEINADO DE CABLE, SUJECION CON VELCRO, MATERIALES, DESPERDICIOS, MANO DE OBRA CERTIFICADA POR EL FABRICANTE, PRUEBAS DE CONECTIVIDAD, ANDAMIOS, HERRAMIENTA, FLETES, Y TODO LO NECESARIO PARA SU CORRECTA EJECUCIÓN DE ACUERDO A PROYECTO. (P.U.O.T.). O.E.</t>
  </si>
  <si>
    <t>JACK MODULAR RJ-45 CATEGORÍA 6A UTP, DE COLOR BLANCO, PARA PLACAS QUICKPORT, RANGO DE FRECUENCIA A 500 MHZ, SISTEMA DE DESPLAZAMIENTO DE AISLANTE S110 CON TORRES DE SEPARACION QUE MANTIENEN EL TRENZADO Y CONO DEL SILENCIO QUE SUPRIME LA DIAFONIA EXOGENA. CUMPLE CON ANSI/TIA-568C.2 E ISO/IEC 11801:2012 ED. 2.2, IEEE 802.3 af, af+, IEEE 802.3 at (PoE y PoE+), IEC 60603-7 Y TIA-968-A. ETIQUETA DE DOBLE CAPA CON LAS CONFIGURACIÓNES T568B Y T568A. No. DE PARTE: 6A10G-RW6. MARCA LEVITON. INCLUYE: CERTIFICACIÓN POR EL FABRICANTE EN TODOS SUS COMPONENTES, MATERIALES, MANO DE OBRA CERTIFICADA POR EL FABRICANTE, PRUEBAS DE CONECTIVIDAD, HERRAMIENTA, MANIOBRAS Y TODO LO NECESARIO PARA SU CORRECTA EJECUCIÓN DE ACUERDO A PROYECTO. (P.U.O.T.).</t>
  </si>
  <si>
    <t>PLACA ESTANDAR PARA 02 SALIDAS MODULARES RJ45, SERIES QUICKPORT. CUMPLE LOS REQUERIMIENTOS ANSI/TIA 568-C E ISO/IEC 11801. CERTIFICADO POR UL 94V-0 Y CSA. FABRICADA EN PLASTICO ABS DE ALTO IMPACTO Y RESISTENTE A QUIMICOS, COLOR BLANCO. No. DE PARTE: 42080-2WS. MARCA: LEVITON. INCLUYE: MICAS TRANSPARENTES PARA ETIQUETAS DE IDENTIFICACIÓN, CERTIFICACIÓN POR EL FABRICANTE EN TODOS SUS COMPONENTES, MATERIALES, MANO DE OBRA CERTIFICADA POR EL FABRICANTE, PRUEBAS DE CONECTIVIDAD, HERRAMIENTA, Y TODO LO NECESARIO PARA SU CORRECTA EJECUCIÓN DE ACUERDO A PROYECTO. (P.U.O.T.).</t>
  </si>
  <si>
    <t>PLACA ESTANDAR PARA 04 SALIDAS MODULARES RJ45, SERIES QUICKPORT. CUMPLE LOS REQUERIMIENTOS ANSI/TIA 568-C E ISO/IEC 11801. CERTIFICADO POR UL 94V-0 Y CSA. FABRICADA EN PLASTICO ABS DE ALTO IMPACTO Y RESISTENTE A QUIMICOS, COLOR BLANCO. No. DE PARTE: 42080-4WS. MARCA: LEVITON INCLUYE: MICAS TRANSPARENTES PARA ETIQUETAS DE IDENTIFICACIÓN.  CERTIFICACIÓN POR EL FABRICANTE EN TODOS SUS COMPONENTES, MATERIALES, MANO DE OBRA CERTIFICADA POR EL FABRICANTE, PRUEBAS DE CONECTIVIDAD, HERRAMIENTA,  Y TODO LO NECESARIO PARA SU CORRECTA EJECUCIÓN DE ACUERDO A PROYECTO. (P.U.O.T.).</t>
  </si>
  <si>
    <t>INSERTO CIEGO PARA PLACA ESTÁNDAR SERIES QUICKPORT. CERTIFICADO POR UL 94V-0 Y CSA. FABRICADA EN PLASTICO ABS DE ALTO IMPACTO Y RESISTENTE A QUIMICOS, COLOR BLANCO. MARCA: LEVITON. INCLUYE: CERTIFICACIÓN POR EL FABRICANTE EN TODOS SUS COMPONENTES, MATERIALES, MANO DE OBRA CERTIFICADA POR EL FABRICANTE, PRUEBAS DE CONECTIVIDAD, HERRAMIENTA,  MANIOBRAS Y TODO LO NECESARIO PARA SU CORRECTA EJECUCIÓN DE ACUERDO A PROYECTO.  (P.U.O.T.).</t>
  </si>
  <si>
    <t>PANEL DE PARCHEO MODULAR DE 48 PUERTOS RJ45, CATEGORIA 6A ALTURA DE 2 UNIDADES DE RACK. RANGO DE FRECUENCIA A 500 MHZ.SISTEMA DE DESPLAZAMIENTO DE AISLANTE S110, CON BRECHA DE AISLAMIENTO EN LA TARJETA DE CIRCUITOS PARA REDUCIR LA DIAFONIA EXOGENA AXT ENTRE LOS PUERTOS, TORRES DE SEPARACIÓN QUE MANTIENEN EL TRENZADO Y RETENCIÓN DEL CONDUCTOR PARA MANTENER LOS PARES EN SU LUGAR DE TERMINADO. CUMPLE CON ANSI/TIA-568C.2 E ISO/IEC 11801:2012 ED. 2.2, IEEE 802.3 af, af+, IEEE 802.3 at (PoE y PoE+), IEC 60603-7 Y TIA-968-A. ETIQUETAS CON LAS CONFIGURACIÓNES T568B/T568A. No. DE PARTE: 6910G-U48. MARCA LEVITON. INCLUYE: CERTIFICACIÓN POR EL FABRICANTE EN TODOS SUS COMPONENTES. (P.U.O.T.).</t>
  </si>
  <si>
    <t xml:space="preserve">CABLE DE PARCHEO MODULAR RJ45 CATEGORIA 6A F/UTP, GRADO CMR. RANGO DE FRECUENCIA A 500 MHZ. ENSAMBLADO DE FABRICA CON CONECTORES TIPO PLUGS RJ45 DE 4 PARES, CONDUCTORES TRENZADOS CALIBRE 26 AWG, LONGITUD DE 5 FTS. PARA INTERCONEXION EN EL RACK. CONFIGURACIÓN T568B. CUMPLE LOS REQUERIMIENTOS ANSI/TIA 568-C E ISO/IEC 11801:2012. POR UL Y CSA. FORRO DE COLOR BLANCO. CON BOTA DE LIBERACIÓN DE TENSIÓN. No. DE PARTE: 6210G-05W. MARCA LEVITON. INCLUYE: CERTIFICACIÓN POR EL FABRICANTE EN TODOS SUS COMPONENTES. (P.U.O.T.). </t>
  </si>
  <si>
    <t>CABLE DE PARCHEO MODULAR RJ45 CATEGORIA 6A F/UTP, GRADO CMR. RANGO DE FRECUENCIA A 500 MHZ. ENSAMBLADO DE FABRICA CON CONECTORES TIPO PLUGS RJ45 DE 4 PARES, CONDUCTORES TRENZADOS CALIBRE 26 AWG, LONGITUD DE 10 FTS. PARA INTERCONEXION EN LAS AREAS DE TRABAJO. CONFIGURACIÓN T568B. CUMPLE LOS REQUERIMIENTOS ANSI/TIA 568-C E ISO/IEC 11801:2012. POR UL Y CSA. FORRO DE COLOR BLANCO. CON BOTA DE LIBERACION DE TENSION. No. DE PARTE: 6210G-10W. MARCA LEVITON. INCLUYE: CERTIFICACIÓN POR EL FABRICANTE DEL CABLEADO EN TODOS SUS COMPONENTES. (P.U.O.T.).</t>
  </si>
  <si>
    <t>PANEL DE PARCHEO MODULAR DE 24 PUERTOS RJ45, CATEGORIA 6A ALTURA DE 1 UNIDAD DE RACK. RANGO DE FRECUENCIA A 500 MHZ.SISTEMA DE DESPLAZAMIENTO DE AISLANTE S110, CON BRECHA DE AISLAMIENTO EN LA TARJETA DE CIRCUITOS PARA REDUCIR LA DIAFONIA EXOGENA AXT ENTRE LOS PUERTOS, TORRES DE SEPARACION QUE MANTIENEN EL TRENZADO Y RETENCIÓN DEL CONDUCTOR PARA MANTENER LOS PARES EN SU LUGAR DE TERMINADO. CUMPLE CON ANSI/TIA-568C.2 E ISO/IEC 11801:2012 ED. 2.2, IEEE 802.3 af, af+, IEEE 802.3 at (PoE y PoE+), IEC 60603-7 Y TIA-968-A. ETIQUETAS CON LAS CONFIGURACIÓNES T568B/T568A. No. DE PARTE: 6910G-U24. MARCA LEVITON. INCLUYE: CERTIFICACIÓN POR EL FABRICANTE EN TODOS SUS COMPONENTES, MATERIALES, MANO DE OBRA CERTIFICADA POR EL FABRICANTE, PRUEBAS DE CONECTIVIDAD, HERRAMIENTA, MANIOBRAS Y TODO LO NECESARIO PARA SU CORRECTA EJECUCIÓN DE ACUERDO A PROYECTO. (P.U.O.T.). O.E.</t>
  </si>
  <si>
    <t>PANEL DE PARCHEO MODULAR DE 48 PUERTOS RJ45, CATEGORIA 6A ALTURA DE 2 UNIDADES DE RACK. RANGO DE FRECUENCIA A 500 MHZ.SISTEMA DE DESPLAZAMIENTO DE AISLANTE S110, CON BRECHA DE AISLAMIENTO EN LA TARJETA DE CIRCUITOS PARA REDUCIR LA DIAFONIA EXOGENA AXT ENTRE LOS PUERTOS, TORRES DE SEPARACIÓN QUE MANTIENEN EL TRENZADO Y RETENCIÓN DEL CONDUCTOR PARA MANTENER LOS PARES EN SU LUGAR DE TERMINADO. CUMPLE CON ANSI/TIA-568C.2 E ISO/IEC 11801:2012 ED. 2.2, IEEE 802.3 af, af+, IEEE 802.3 at (PoE y PoE+), IEC 60603-7 Y TIA-968-A. ETIQUETAS CON LAS CONFIGURACIÓNES T568B/T568A. No. DE PARTE: 6910G-U48. MARCA LEVITON. INCLUYE: CERTIFICACIÓN POR EL FABRICANTE EN TODOS SUS COMPONENTES,  MATERIALES, MANO DE OBRA CERTIFICADA POR EL FABRICANTE, PRUEBAS DE CONECTIVIDAD, HERRAMIENTA Y TODO LO NECESARIO PARA SU CORRECTA EJECUCIÓN DE ACUERDO A PROYECTO. (P.U.O.T.).</t>
  </si>
  <si>
    <t xml:space="preserve">CABLE DE PARCHEO MODULAR RJ45 CATEGORIA 6A F/UTP, GRADO CMR. RANGO DE FRECUENCIA A 500 MHZ. ENSAMBLADO DE FABRICA CON CONECTORES TIPO PLUGS RJ45 DE 4 PARES, CONDUCTORES TRENZADOS CALIBRE 26 AWG, LONGITUD DE 5 FTS. PARA INTERCONEXION EN EL RACK. CONFIGURACIÓN T568B. CUMPLE LOS REQUERIMIENTOS ANSI/TIA 568-C E ISO/IEC 11801:2012. POR UL Y CSA. FORRO DE COLOR BLANCO. CON BOTA DE LIBERACION DE TENSION. No. DE PARTE: 6210G-05W. MARCA LEVITON. INCLUYE: CERTIFICACIÓN POR EL FABRICANTE EN TODOS SUS COMPONENTES, PEINADO DE CABLE, SUJECIÓN CON VELCRO,  MATERIALES, DESPERDICIOS, MANO DE OBRA CERTIFICADA POR EL FABRICANTE, PRUEBAS DE CONECTIVIDAD, ANDAMIOS, HERRAMIENTA, ACARREOS Y TODO LO NECESARIO PARA SU CORRECTA EJECUCIÓN DE ACUERDO A PROYECTO. (P.U.O.T.). </t>
  </si>
  <si>
    <t>CABLE DE PARCHEO MODULAR RJ45 CATEGORIA 6A F/UTP, GRADO CMR. RANGO DE FRECUENCIA A 500 MHZ. ENSAMBLADO DE FABRICA CON CONECTORES TIPO PLUGS RJ45 DE 4 PARES, CONDUCTORES TRENZADOS CALIBRE 26 AWG, LONGITUD DE 10 FTS. PARA INTERCONEXION EN LAS AREAS DE TRABAJO. CONFIGURACIÓN T568B. CUMPLE LOS REQUERIMIENTOS ANSI/TIA 568-C E ISO/IEC 11801:2012. POR UL Y CSA. FORRO DE COLOR BLANCO. CON BOTA DE LIBERACION DE TENSION. No. DE PARTE: 6210G-10W. MARCA LEVITON. INCLUYE: CERTIFICACIÓN POR EL FABRICANTE DEL CABLEADO EN TODOS SUS COMPONENTES, PEINADO DE CABLE, SUJECION CON VELCRO,  MATERIALES, DESPERDICIOS, MANO DE OBRA CERTIFICADA POR EL FABRICANTE, PRUEBAS DE CONECTIVIDAD, ANDAMIOS, HERRAMIENTA,  FLETES, ELEVACIONES ACARREOS, MANIOBRAS, LIMPIEZA, Y TODO LO NECESARIO PARA SU CORRECTA EJECUCIÓN DE ACUERDO A PROYECTO. (P.U.O.T.).</t>
  </si>
  <si>
    <t xml:space="preserve">RACK DE 7 PIES, ALTURA DE 45 UR, FABRICADO EN ALUMINIO, ACABADO PINTURA ELECTROSTATICA COLOR NEGRO SEMI-MATE, EXTRUIDO ALEACION 6061 T6. PARA MONTAJE DE EQUIPO Y CABLEADO DE VOZ Y DATOS DE 19 PULGADAS. CUMPLE EIA-310. CAPACIDAD DE CARGA: 100 KGS. No. DE PARTE: RK719-BLK. MARCA LEVITON. INCLUYE: CERTIFICACIÓN POR EL FABRICANTE EN TODOS SUS COMPONENTES,   MATERIALES, MANO DE OBRA CERTIFICADA POR EL FABRICANTE, PRUEBAS DE CONECTIVIDAD, ANDAMIOS, HERRAMIENTA, ACARREOS Y TODO LO NECESARIO PARA SU CORRECTA EJECUCIÓN DE ACUERDO A PROYECTO.(P.U.O.T.). </t>
  </si>
  <si>
    <t>ORGANIZADOR HORIZONTAL SOLO FRONTAL DE 2 UNIDADES DE RACK.  SERIES VERSIDUCT EN COLOR NEGRO. TAPAS DE PVC ALTO IMPACTO, PARA MANEJO DE CABLES CATEGORIA 6A, CON BROCHES COMPATIBLES CON EL RADIO DE FLEXIÓN. No. DE PARTE: 492RU-HFO, MARCA: LEVITON. INCLUYE: MATERIALES, MANO DE OBRA CERTIFICADA POR EL FABRICANTE, PRUEBAS DE CONECTIVIDAD, HERRAMIENTA, ACARREOS Y TODO LO NECESARIO PARA SU CORRECTA EJECUCIÓN DE ACUERDO A PROYECTO.(P.U.O.T.).</t>
  </si>
  <si>
    <t>ORGANIZADOR VERTICAL FRONTAL Y TRASERO DE 2 MTS DE ALTURA, DIVIDIDO EN 2 PZAS DE 1 MT. DIMENSIONES: 12.7 x 10 CMS (5 x 4 PULGADAS). SERIES VERSIDUCT. TAPAS DE PVC ALTO IMPACTO EN COLOR NEGRO. LENGUETAS DE ENGANCHE PARA MANTENER LA ALÍNEACIÓN RASANTE DEL CANAL, Y ESPACIO DE UN DEDO SE ALÍNEA CON LAS UNIDADES DE RACKS. No. DE PARTE: 4980L-VFR. MARCA: LEVITON. INCLUYE: MATERIALES, MANO DE OBRA CERTIFICADA POR EL FABRICANTE, PRUEBAS DE CONECTIVIDAD, HERRAMIENTA, ACARREOS Y TODO LO NECESARIO PARA SU CORRECTA EJECUCIÓN DE ACUERDO A PROYECTO. (P.U.O.T.)</t>
  </si>
  <si>
    <t>FIBRA ÓPTICA MONOMODO OS2 DE 12 HILOS DE 9 MICRAS PARA TRANSMITE A 10 GIGABITS ETHERNET, USO INTERIOR GRADO RISER NEC/CEC OFNR/OFN FT.4 (RISER - PVC), PARA USO EN VERTICAL BACKBONE, (DE REGISTRO DE ACOMETIDA A CLOSET PRINCIPAL MC-00-01), FORRO COLOR AMARILLO. DIAMETRO DE 5.7 mm. CUMPLE LOS REQUERIMIENTOS ANSI/TIA 568-C.3 E ISO/IEC 11801:2012 ED. 2.2. CERTIFICADO POR UL Y CSA. RANGO DE OPERACIÓN: -0 °C A 75 °C. No. DE PARTE: 43012K1ZZ. MARCA: SUPERIOR ESSEX. INCLUYE: CERTIFICACIÓN POR EL FABRICANTE DEL CABLEADO EN TODOS SUS COMPONENTES, PEINADO DE CABLE, SUJECIÓN CON VELCRO,  MATERIALES, DESPERDICIOS, MANO DE OBRA CERTIFICADA POR EL FABRICANTE, PRUEBAS DE CONECTIVIDAD, ANDAMIOS, HERRAMIENTA,  FLETES, ACARREOS Y TODO LO NECESARIO PARA SU CORRECTA EJECUCIÓN DE ACUERDO A PROYECTO. (P.U.O.T.).</t>
  </si>
  <si>
    <t>FIBRA ÓPTICA MULTIMODO OM3 DE 12 HILOS DE 50 MICRAS PARA LASER OPTIMIZADO TRANSMITE A 10 GIGABITS ETHERNET, TIGHT BUFFER, USO INTERIOR GRADO RISER NEC/CEC OFNR/OFN FT.4 (RISER - PVC), PARA USO EN VERTICAL (BACKBONE ENALCE DE MC-00-01 A TC-00-02). FORRO COLOR AQUA. DIAMETRO DE 6.2  mm. CUMPLE LOS REQUERIMIENTOS ANSI/TIA 568-C.3 E ISO/IEC 11801:2012 ED. 2.2. CERTIFICADO POR UL Y CSA. ATENUACION ≤3.0dB/KM. RANGO DE OPERACIÓN: -40 °C A 75 °C. No. DE PARTE: 2D2-5LDRR-121. MARCA: LEVITON.  INCLUYE: CERTIFICACIÓN POR EL FABRICANTE DEL CABLEADO EN TODOS SUS COMPONENTES, PEINADO DE CABLE, SUJECIÓN CON VELCRO,  MATERIALES, DESPERDICIOS, MANO DE OBRA CERTIFICADA POR EL FABRICANTE, PRUEBAS DE CONECTIVIDAD, ANDAMIOS, HERRAMIENTA,  FLETES, ACARREOS Y TODO LO NECESARIO PARA SU CORRECTA EJECUCIÓN DE ACUERDO A PROYECTO. (P.U.O.T.).</t>
  </si>
  <si>
    <t>FIBRA ÓPTICA MULTIMODO OM3 DE 12 HILOS DE 50 MICRAS PARA LASER OPTIMIZADO TRANSMITE A 10 GIGABITS ETHERNET, TIGHT BUFFER, USO INTERIOR GRADO RISER NEC/CEC OFNR/OFN FT.4 (RISER - PVC), PARA USO EN VERTICAL (BACKBONE ENLACE DE MC-00-01 A TC-01-01). FORRO COLOR AQUA. DIAMETRO DE 6.2  mm. CUMPLE LOS REQUERIMIENTOS ANSI/TIA 568-C.3 E ISO/IEC 11801:2012 ED. 2.2. CERTIFICADO POR UL Y CSA. ATENUACION ≤3.0dB/KM. RANGO DE OPERACIÓN: -40 °C A 75 °C. No. DE PARTE: 2D2-5LDRR-121. MARCA: LEVITON. INCLUYE: CERTIFICACIÓN POR EL FABRICANTE DEL CABLEADO EN TODOS SUS COMPONENTES, PEINADO DE CABLE, SUJECIÓN CON VELCRO,  MATERIALES, DESPERDICIOS, MANO DE OBRA CERTIFICADA POR EL FABRICANTE, PRUEBAS DE CONECTIVIDAD, ANDAMIOS, HERRAMIENTA,  FLETES, ACARREOS Y TODO LO NECESARIO PARA SU CORRECTA EJECUCIÓN DE ACUERDO A PROYECTO. (P.U.O.T.).</t>
  </si>
  <si>
    <t>FIBRA ÓPTICA MULTIMODO OM3 DE 12 HILOS DE 50 MICRAS PARA LASER OPTIMIZADO TRANSMITE A 10 GIGABITS ETHERNET, TIGHT BUFFER, USO INTERIOR GRADO RISER NEC/CEC OFNR/OFN FT.4 (RISER - PVC), PARA USO EN VERTICAL (BACKBONE ENLACE DE TC-01-01 A TC-01-02). FORRO COLOR AQUA. DIAMETRO DE 6.2  mm. CUMPLE LOS REQUERIMIENTOS ANSI/TIA 568-C.3 E ISO/IEC 11801:2012 ED. 2.2. CERTIFICADO POR UL Y CSA. ATENUACION ≤3.0dB/KM. RANGO DE OPERACIÓN: -40 °C A 75 °C. No. DE PARTE: 2D2-5LDRR-121. MARCA: LEVITON. INCLUYE: CERTIFICACIÓN POR EL FABRICANTE DEL CABLEADO EN TODOS SUS COMPONENTES, PEINADO DE CABLE, SUJECIÓN CON VELCRO,  MATERIALES, DESPERDICIOS, MANO DE OBRA CERTIFICADA POR EL FABRICANTE, PRUEBAS DE CONECTIVIDAD, ANDAMIOS, HERRAMIENTA,  FLETES, ACARREOS Y TODO LO NECESARIO PARA SU CORRECTA EJECUCIÓN DE ACUERDO A PROYECTO. (P.U.O.T.).</t>
  </si>
  <si>
    <t>FIBRA ÓPTICA MONOMODO OS2 DE 12 HILOS DE 9 MICRAS PARA PLANTA EXTERNA TRANSMITE A 10 GIGABITS ETHERNET, ARMADA DE TUBO HOLGADO (LOOSE TUBE), BAJO ZERO PICO DE AGUA, PARA USO EN EXTERIOR (VERTICAL BACKBONE DE SITE EN AREA DE SISTEMAS DE EDIFICIO "T" A REGISTRO DE ACOMETIDA EN EDIFICIO "G"). FORRO COLOR NEGRO. CONTIENE PFM-GEL PARA PROTECCION CONTRA HUMEDAD. DIAMETRO DE 14.1 mm. CUMPLE LOS REQUERIMIENTOS ANSI/TIA 568-C.3 E ISO/IEC 11801:2012 ED. 2.2. CERTIFICADO POR UL Y CSA. RANGO DE OPERACIÓN: -40 °C A 70 °C. No. DE PARTE: 120123T01. MARCA: SUPERIOR ESSEX. INCLUYE: CERTIFICACIÓN POR EL FABRICANTE DEL CABLEADO EN TODOS SUS COMPONENTES, PEINADO DE CABLE, SUJECIÓN CON VELCRO,  MATERIALES, DESPERDICIOS, MANO DE OBRA CERTIFICADA POR EL FABRICANTE, PRUEBAS DE CONECTIVIDAD, ANDAMIOS, HERRAMIENTA,  FLETES, ACARREOS Y TODO LO NECESARIO PARA SU CORRECTA EJECUCIÓN DE ACUERDO A PROYECTO. (P.U.O.T.).</t>
  </si>
  <si>
    <t>FIBRA ÓPTICA MULTIMODO OM3 DE 12 HILOS DE 50 MICRAS PARA LASER OPTIMIZADO TRANSMITE A 10 GIGABITS ETHERNET, TIGHT BUFFER, USO INTERIOR GRADO RISER NEC/CEC OFNR/OFN FT.4 (RISER - PVC), PARA USO EN VERTICAL (BACKBONE ENLACE DE TC-02-01 A TC-02-02). FORRO COLOR AQUA. DIAMETRO DE 6.2  mm. CUMPLE LOS REQUERIMIENTOS ANSI/TIA 568-C.3 E ISO/IEC 11801:2012 ED. 2.2. CERTIFICADO POR UL Y CSA. ATENUACION ≤3.0dB/KM. RANGO DE OPERACIÓN: -40 °C A 75 °C. No. DE PARTE: 2D2-5LDRR-121. MARCA: LEVITON. INCLUYE: CERTIFICACIÓN POR EL FABRICANTE DEL CABLEADO EN TODOS SUS COMPONENTES, PEINADO DE CABLE, SUJECIÓN CON VELCRO,  MATERIALES, DESPERDICIOS, MANO DE OBRA CERTIFICADA POR EL FABRICANTE, PRUEBAS DE CONECTIVIDAD, ANDAMIOS, HERRAMIENTA,  FLETES, ACARREOS Y TODO LO NECESARIO PARA SU CORRECTA EJECUCIÓN DE ACUERDO A PROYECTO. (P.U.O.T.).</t>
  </si>
  <si>
    <t>FIBRA ÓPTICA MULTIMODO OM3 DE 12 HILOS DE 50 MICRAS PARA LASER OPTIMIZADO TRANSMITE A 10 GIGABITS ETHERNET, TIGHT BUFFER, USO INTERIOR GRADO RISER NEC/CEC OFNR/OFN FT.4 (RISER - PVC), PARA USO EN VERTICAL (BACKBONE ENLACE DE MC-00-01 A TC-02-01). FORRO COLOR AQUA. DIAMETRO DE 6.2  mm. CUMPLE LOS REQUERIMIENTOS ANSI/TIA 568-C.3 E ISO/IEC 11801:2012 ED. 2.2. CERTIFICADO POR UL Y CSA. ATENUACION ≤3.0dB/KM. RANGO DE OPERACIÓN: -40 °C A 75 °C. No. DE PARTE: 2D2-5LDRR-121. MARCA: LEVITON. INCLUYE: CERTIFICACIÓN POR EL FABRICANTE DEL CABLEADO EN TODOS SUS COMPONENTES, PEINADO DE CABLE, SUJECIÓN CON VELCRO,  MATERIALES, DESPERDICIOS, MANO DE OBRA CERTIFICADA POR EL FABRICANTE, PRUEBAS DE CONECTIVIDAD, ANDAMIOS, HERRAMIENTA,  FLETES, ACARREOS Y TODO LO NECESARIO PARA SU CORRECTA EJECUCIÓN DE ACUERDO A PROYECTO. (P.U.O.T.).</t>
  </si>
  <si>
    <t>FIBRA ÓPTICA MULTIMODO OM3 DE 06 HILOS DE 50 MICRAS PARA LASER OPTIMIZADO TRANSMITE A 10 GIGABITS ETHERNET, TIGHT BUFFER, USO INTERIOR GRADO RISER NEC/CEC OFNR/OFN FT.4 (RISER - PVC), PARA USO EN VERTICAL (BACKBONE, ENLACE A RACK DE LABORATORIO G-302). FORRO COLOR AQUA. DIAMETRO DE 5.7  mm. CUMPLE LOS REQUERIMIENTOS ANSI/TIA 568-C.3 E ISO/IEC 11801:2012 ED. 2.2. CERTIFICADO POR UL Y CSA. ATENUACION ≤3.0dB/KM. RANGO DE OPERACIÓN: -40 °C A 75 °C. No. DE PARTE: 2D2-5LDRR-061. MARCA: LEVITON. INCLUYE: CERTIFICACIÓN POR EL FABRICANTE DEL CABLEADO EN TODOS SUS COMPONENTES, PEINADO DE CABLE, SUJECIÓN CON VELCRO,  MATERIALES, DESPERDICIOS, MANO DE OBRA CERTIFICADA POR EL FABRICANTE, PRUEBAS DE CONECTIVIDAD, ANDAMIOS, HERRAMIENTA,  FLETES, ACARREOS Y TODO LO NECESARIO PARA SU CORRECTA EJECUCIÓN DE ACUERDO A PROYECTO. (P.U.O.T.).</t>
  </si>
  <si>
    <t>FIBRA ÓPTICA MULTIMODO OM3 DE 12 HILOS DE 50 MICRAS PARA LASER OPTIMIZADO TRANSMITE A 10 GIGABITS ETHERNET, TIGHT BUFFER, USO INTERIOR GRADO RISER NEC/CEC OFNR/OFN FT.4 (RISER - PVC), PARA USO EN VERTICAL (BACKBONE ENLACE DE TC-03-01 A TC-03-02). FORRO COLOR AQUA. DIAMETRO DE 6.2  mm. CUMPLE LOS REQUERIMIENTOS ANSI/TIA 568-C.3 E ISO/IEC 11801:2012 ED. 2.2. CERTIFICADO POR UL Y CSA. ATENUACION ≤3.0dB/KM. RANGO DE OPERACIÓN: -40 °C A 75 °C. No. DE PARTE: 2D2-5LDRR-121. MARCA: LEVITON . INCLUYE: CERTIFICACIÓN POR EL FABRICANTE DEL CABLEADO EN TODOS SUS COMPONENTES, PEINADO DE CABLE, SUJECIÓN CON VELCRO,  MATERIALES, DESPERDICIOS, MANO DE OBRA CERTIFICADA POR EL FABRICANTE, PRUEBAS DE CONECTIVIDAD, ANDAMIOS, HERRAMIENTA,  FLETES, ACARREOS Y TODO LO NECESARIO PARA SU CORRECTA EJECUCIÓN DE ACUERDO A PROYECTO. (P.U.O.T.).</t>
  </si>
  <si>
    <t>FIBRA ÓPTICA MULTIMODO OM3 DE 12 HILOS DE 50 MICRAS PARA LASER OPTIMIZADO TRANSMITE A 10 GIGABITS ETHERNET, TIGHT BUFFER, USO INTERIOR GRADO RISER NEC/CEC OFNR/OFN FT.4 (RISER - PVC), PARA USO EN VERTICAL (BACKBONE ENLACE DE MC-00-01 A TC-03-01). FORRO COLOR AQUA. DIAMETRO DE 6.2  mm. CUMPLE LOS REQUERIMIENTOS ANSI/TIA 568-C.3 E ISO/IEC 11801:2012 ED. 2.2. CERTIFICADO POR UL Y CSA. ATENUACION ≤3.0dB/KM. RANGO DE OPERACIÓN: -40 °C A 75 °C. No. DE PARTE: 2D2-5LDRR-121. MARCA: LEVITON . INCLUYE: CERTIFICACIÓN POR EL FABRICANTE DEL CABLEADO EN TODOS SUS COMPONENTES, PEINADO DE CABLE, SUJECIÓN CON VELCRO,  MATERIALES, DESPERDICIOS, MANO DE OBRA CERTIFICADA POR EL FABRICANTE, PRUEBAS DE CONECTIVIDAD, ANDAMIOS, HERRAMIENTA,  FLETES, ACARREOS Y TODO LO NECESARIO PARA SU CORRECTA EJECUCIÓN DE ACUERDO A PROYECTO. (P.U.O.T.).</t>
  </si>
  <si>
    <t>CAJA DE EMPALME TAMAÑO COMPACTO PARA EMPALMES DE FIBRA ÓPTICA, CON 04 PUERTAS DE ENTRADA/SALIDA (20mm), PERMITE MONTAJE EN PEDESTALES, VALVULA DE PRESURIZACIÓN, SISTEMA DE CERRADO HERMÉTICO LOCK-TAPE. CUENTA CON ORGANIZADOR INTERNO, PARA EL MANEJO Y ORGANIZADION DE LAS FIBRAS ÓPTICAS Y DISPOSITIVO DE CONEXIÓN A TIERRA. CAPACIDAD DE 24 FIBRAS Y 02 CHAROLAS DE EMPALMES. APROBADO POR UL 666, CUMPLE CON TELCORDIA GR-771. PUEDE INSTALARSE EN REGISTROS Y/O POSTES EXTERIORES. MARCA: OPTRONICS MODELO: OPCEH024. INCLUYE: MATERIALES, MANO DE OBRA CERTIFICADA POR EL FABRICANTE, PRUEBAS DE CONECTIVIDAD Y CERTIFICACIÓN, HERRAMIENTA, ACARREOS Y TODO LO NECESARIO PARA SU CORRECTA EJECUCIÓN DE ACUERDO A PROYECTO, NORMAS(EIA/TIA 568, EIA/TIA569).(P.U.O.T.)</t>
  </si>
  <si>
    <t>SUMINISTRO DE DISTRIBUIDOR DE FIBRA ÓPTICA OPT-X 1000i, CON CHAROLA INTERIOR DESLIZABLE, CAPACIDAD PARA 6 MODULOS DE 12 ACOPLADORES LC/LC HEMBRA-HEMBRA. Y HASTA 144 PUERTOS LC. ALTURA DE 2 UNIDADES DE RACK Y 19" DE FRENTE, METALICO COLOR NEGRO. SOPORTA 6 CHAROLAS DE EMPALMES O CASSETTES MTP. CUMPLE LOS REQUERIMIENTOS ANSI/TIA 568-C.3 E ISO/IEC 11801:2012 EDIC 2.2. CERTIFICADO POR UL Y CSA. No. DE PARTE: 5R2UM-S16. MARCA LEVITON. INCLUYE: CERTIFICACIÓN POR EL FABRICANTE EN TODOS SUS COMPONENTES, FLETES Y ACARREOS. (P.U.O.T.).</t>
  </si>
  <si>
    <t>COLOCACIÓN DE DISTRIBUIDOR DE FIBRA ÓPTICA OPT-X 1000i, CON CHAROLA INTERIOR DESLIZABLE, CAPACIDAD PARA 6 MODULOS DE 12 ACOPLADORES LC/LC HEMBRA-HEMBRA. Y HASTA 144 PUERTOS LC. ALTURA DE 2 UNIDADES DE RACK Y 19" DE FRENTE, METALICO COLOR NEGRO. SOPORTA 6 CHAROLAS DE EMPALMES O CASSETTES MTP. CUMPLE LOS REQUERIMIENTOS ANSI/TIA 568-C.3 E ISO/IEC 11801:2012 EDIC 2.2. CERTIFICADO POR UL Y CSA. No. DE PARTE: 5R2UM-S16. MARCA LEVITON. INCLUYE: MATERIALES, MANO DE OBRA CERTIFICADA POR EL FABRICANTE, PRUEBAS DE CONECTIVIDAD, HERRAMIENTA Y TODO LO NECESARIO PARA SU CORRECTA EJECUCIÓN DE ACUERDO A PROYECTO. (P.U.O.T.).</t>
  </si>
  <si>
    <t>SUMINISTRO DE DISTRIBUIDOR DE FIBRA ÓPTICA OPT-X 1000i, CON CHAROLA INTERIOR DESLIZABLE, CAPACIDAD PARA 3 MODULOS DE 12 ACOPLADORES LC/LC HEMBRA-HEMBRA. Y HASTA 72 PUERTOS LC. ALTURA DE 1 UNIDAD DE RACK Y 19" DE FRENTE, METALICO COLOR NEGRO. SOPORTA 3 CHAROLAS DE EMPALMES O CASSETTES MTP. CUMPLE LOS REQUERIMIENTOS ANSI/TIA 568-C.3 E ISO/IEC 11801:2012 EDIC 2.2. CERTIFICADO POR UL Y CSA. No. DE PARTE: 5R1UM-S03. MARCA LEVITON. INCLUYE: CERTIFICACIÓN POR EL FABRICANTE EN TODOS SUS COMPONENTESFLETES Y ACARREOS. (P.U.O.T.)</t>
  </si>
  <si>
    <t>COLOCACIÓN DE DISTRIBUIDOR DE FIBRA ÓPTICA OPT-X 1000i, CON CHAROLA INTERIOR DESLIZABLE, CAPACIDAD PARA 3 MODULOS DE 12 ACOPLADORES LC/LC HEMBRA-HEMBRA. Y HASTA 72 PUERTOS LC. ALTURA DE 1 UNIDAD DE RACK Y 19" DE FRENTE, METALICO COLOR NEGRO. SOPORTA 3 CHAROLAS DE EMPALMES O CASSETTES MTP. CUMPLE LOS REQUERIMIENTOS ANSI/TIA 568-C.3 E ISO/IEC 11801:2012 EDIC 2.2. CERTIFICADO POR UL Y CSA. No. DE PARTE: 5R1UM-S03. MARCA LEVITON. INCLUYE: MATERIALES, MANO DE OBRA CERTIFICADA POR EL FABRICANTE, PRUEBAS DE CONECTIVIDAD, HERRAMIENTA, Y TODO LO NECESARIO PARA SU CORRECTA EJECUCIÓN DE ACUERDO A PROYECTO. (P.U.O.T.)</t>
  </si>
  <si>
    <t>MODULO CON 06 ACOPLADORES LC DUPLEX MULTIMODO OM3, COLOR AQUA, CUMPLE LOS REQUERIMIENTOS ANSI/TIA 568-C.3 E ISO/IEC 11801:2012 EDIC 2.2. CERTIFICADO POR UL Y CSA. LOMM DE 50 µm (OM 3 y OM4), MANGA DE CERAMICA DE ZIRCONIA. No. DE PARTE: 5F100-2QL. MARCA LEVITON. INCLUYE: CERTIFICACIÓN POR EL FABRICANTE EN TODOS SUS COMPONENTES, MATERIALES, MANO DE OBRA CERTIFICADA POR EL FABRICANTE, PRUEBAS DE CONECTIVIDAD, HERRAMIENTA, ACARREOS Y TODO LO NECESARIO PARA SU CORRECTA EJECUCIÓN DE ACUERDO A PROYECTO.(P.U.O.T.). O.E.</t>
  </si>
  <si>
    <t>CONECTOR DE FIBRA ÓPTICA FAST-CURE, PARA FIBRA OM3/OM4 DE 50 MICRAS FORMATO LC SIMPLEX, CERAMICO. COLOR AQUA. BOTA DE 900 MICRAS, ACABADO ESTILO ADHESIVO ANAEROBICO INSTALABLE EN CAMPO. PERDIDA DE INSERCION MAXIMA: 0.5 dB. CUMPLE LOS REQUERIMIENTOS ANSI/TIA 568-C.3, ISO/IEC 11801:2012 EDIC 2.2 Y TIA/EIA-604-10A (FOCIS 10). RANGO DE OPERACIÓN: -40°C to +85°C. CERTIFICADO POR UL Y CSA. COMPATIBLE CON MOS, QUICK PORT, OPT-X Y PLACAS LIGHTSPACE. No. DE PARTE: 49990-LDL. MARCA: LEVITON . INCLUYE: CERTIFICACIÓN POR EL FABRICANTE EN TODOS SUS COMPONENTES, MATERIALES, MANO DE OBRA CERTIFICADA POR EL FABRICANTE, PRUEBAS DE CONECTIVIDAD, ANDAMIOS, HERRAMIENTA,  ACARREOS Y TODO LO NECESARIO PARA SU CORRECTA EJECUCIÓN DE ACUERDO A PROYECTO. (P.U.O.T.). O.E.</t>
  </si>
  <si>
    <t>CONECTOR DE FIBRA ÓPTICA FAST-CURE, PARA FIBRA OS1/OS2 DE 9 MICRAS FORMATO LC SIMPLEX, CERAMICO. COLOR AZUL. BOTA DE 900 MICRAS, ACABADO ESTILO ADHESIVO ANAEROBICO INSTALABLE EN CAMPO. PERDIDA DE INSERCION MAXIMA: 0.3 dB. CUMPLE LOS REQUERIMIENTOS ANSI/TIA 568-C.3, ISO/IEC 11801:2012 EDIC 2.2 Y TIA/EIA-604-10A (FOCIS 10). RANGO DE OPERACIÓN: -40°C to +85°C. CERTIFICADO POR UL Y CSA. COMPATIBLE CON MOS, QUICK PORT, OPT-X Y PLACAS LIGHTSPACE. No. DE PARTE: 49990-SDL. MARCA: LEVITON. INCLUYE: CERTIFICACIÓN POR EL FABRICANTE EN TODOS SUS COMPONENTES, MATERIALES, MANO DE OBRA CERTIFICADA POR EL FABRICANTE, PRUEBAS DE CONECTIVIDAD, ANDAMIOS, HERRAMIENTA,  ACARREOS Y TODO LO NECESARIO PARA SU CORRECTA EJECUCIÓN DE ACUERDO A PROYECTO. (P.U.O.T.). O.E.</t>
  </si>
  <si>
    <t>JUMPER DUPLEX MULTIMODO OM3 CON CONECTORES LC EN AMBOS EXTREMOS DE 50 MICRAS. 3 MTS DE LONGITUD,  FORRO EXTERIOR COLOR AQUA OFNR.  CUMPLE LOS REQUERIMIENTOS ANSI/TIA 568-C.3 E ISO/IEC 11801:2012 EDIC 2.2. PERDIDA MAXIMA DE INSERCION &lt; 0.4 dB, PERDIDA DE RETORNO &gt; -23 dB. CERTIFICADO POR UL. LONGITUD DE 3 MTS. DUPLEX ZIP 2.0 MM. No. DE PARTE: 5LDLC-M03. MARCA: LEVITON . INCLUYE: CERTIFICACIÓN POR EL FABRICANTE EN TODOS SUS COMPONENTES, MATERIALES, MANO DE OBRA CERTIFICADA POR EL FABRICANTE, PRUEBAS DE CONECTIVIDAD, ANDAMIOS, HERRAMIENTA,  ACARREOS Y TODO LO NECESARIO PARA SU CORRECTA EJECUCIÓN DE ACUERDO A PROYECTO. (P.U.O.T.). O.E.</t>
  </si>
  <si>
    <t>JUMPER DUPLEX MONOMODO CON CONECTORES LC EN AMBOS EXTREMOS DE 9 MICRAS. FORRO EXTERIOR COLOR AMARILLO OFNR.  CUMPLE LOS REQUERIMIENTOS ANSI/TIA 568-C.3 E ISO/IEC 11801:2012 EDIC 2.2. PERDIDA MAXIMA DE INSERCION &lt; 0.3 dB, PERDIDA DE RETORNO &gt; 55 dB. CERTIFICADO POR UL. LONGITUD DE 3 MTS. DUPLEX ZIP 2.0 MM. No. DE PARTE: UPDLC-S03 . MARCA: LEVITON.   INCLUYE: CERTIFICACIÓN POR EL FABRICANTE EN TODOS SUS COMPONENTES, MATERIALES, MANO DE OBRA CERTIFICADA POR EL FABRICANTE, PRUEBAS DE CONECTIVIDAD, ANDAMIOS, HERRAMIENTA,  ACARREOS Y TODO LO NECESARIO PARA SU CORRECTA EJECUCIÓN DE ACUERDO A PROYECTO. (P.U.O.T.). O.E.</t>
  </si>
  <si>
    <t>CABLE MULTIPAR TELEFONICO DE 25 PARES, CALIBRE 24 AWG, SEALPIC-FSF. (ENLACE DE CONMUTADOR EN 3ER NIVEL A MC-00-01) CON ARMADURA DE ALUMINIO Y GEL CONTRA HUMEDAD, FORRO DE PVC COLOR NEGRO, 13 mm DE DIAMETRO. RANGO DE OPERACIÓN: -20°C To +80°C. CUMPLE LOS REQUERIMIENTOS ANSI/ICEA S-84-608-2007, RDUP 7 CFR 1755.890 . MODELO: PE-89 NUMERO DE PARTE:  09-097-02. MARCA: SUPERIOR ESSEX. INCLUYE: CERTIFICACIÓN POR EL FABRICANTE EN TODOS SUS COMPONENTES, PEINADO DE CABLE, SUJECIÓN CON VELCRO,  MATERIALES, DESPERDICIOS, MANO DE OBRA CERTIFICADA POR EL FABRICANTE, PRUEBAS DE CONECTIVIDAD, ANDAMIOS, HERRAMIENTA Y TODO LO NECESARIO PARA SU CORRECTA EJECUCIÓN DE ACUERDO A PROYECTO. (P.U.O.T.).</t>
  </si>
  <si>
    <t>CABLE MULTIPAR TELEFONICO DE 25 PARES,  CALIBRE 24 AWG, SEALPIC-FSF, (PARA ENLACE DE CONMUTADOR A TC-01-01),CON ARMADURA DE ALUMINIO Y GEL CONTRA HUMEDAD, FORRO DE PVC COLOR NEGRO, 13 mm DE DIAMETRO. RANGO DE OPERACIÓN: -20°C To +80°C. CUMPLE LOS REQUERIMIENTOS ANSI/ICEA S-84-608-2007, RDUP 7 CFR 1755.890 . MODELO: PE-89 NUMERO DE PARTE:  09-097-02. MARCA: SUPERIOR ESSEX.  INCLUYE: CERTIFICACIÓN POR EL FABRICANTE EN TODOS SUS COMPONENTES, PEINADO DE CABLE, SUJECIÓN CON VELCRO,  MATERIALES, DESPERDICIOS, MANO DE OBRA CERTIFICADA POR EL FABRICANTE, PRUEBAS DE CONECTIVIDAD, ANDAMIOS, HERRAMIENTA Y TODO LO NECESARIO PARA SU CORRECTA EJECUCIÓN DE ACUERDO A PROYECTO. (P.U.O.T.).</t>
  </si>
  <si>
    <t>CABLE MULTIPAR TELEFONICO DE 25 PARES, UTP CALIBRE 24 AWG, SEALPIC-FSF.(DE CONMUTADOR A TC-02-01) CON ARMADURA DE ALUMINIO Y GEL CONTRA HUMEDAD, FORRO DE PVC COLOR NEGRO, 13 mm DE DIAMETRO. RANGO DE OPERACIÓN: -20°C To +80°C. CUMPLE LOS REQUERIMIENTOS ANSI/ICEA S-84-608-2007, RDUP 7 CFR 1755.890 . MODELO: PE-89 NUMERO DE PARTE:  09-097-02. MARCA: SUPERIOR ESSEX. INCLUYE: CERTIFICACIÓN POR EL FABRICANTE EN TODOS SUS COMPONENTES, PEINADO DE CABLE, SUJECIÓN CON VELCRO,  MATERIALES, DESPERDICIOS, MANO DE OBRA CERTIFICADA POR EL FABRICANTE, PRUEBAS DE CONECTIVIDAD, ANDAMIOS, HERRAMIENTA Y TODO LO NECESARIO PARA SU CORRECTA EJECUCIÓN DE ACUERDO A PROYECTO. (P.U.O.T.).</t>
  </si>
  <si>
    <t>CABLE MULTIPAR TELEFONICO DE 25 PARES,  CALIBRE 24 AWG, SEALPIC-FSF. (DE CONMUTADOR A TC-03-01), CON ARMADURA DE ALUMINIO Y GEL CONTRA HUMEDAD, FORRO DE PVC COLOR NEGRO, 13 mm DE DIAMETRO. RANGO DE OPERACIÓN: -20°C To +80°C. CUMPLE LOS REQUERIMIENTOS ANSI/ICEA S-84-608-2007, RDUP 7 CFR 1755.890 . MODELO: PE-89 NUMERO DE PARTE:  09-097-02. MARCA: SUPERIOR ESSEX .  INCLUYE: CERTIFICACIÓN POR EL FABRICANTE EN TODOS SUS COMPONENTES, PEINADO DE CABLE, SUJECIÓN CON VELCRO,  MATERIALES, DESPERDICIOS, MANO DE OBRA CERTIFICADA POR EL FABRICANTE, PRUEBAS DE CONECTIVIDAD, ANDAMIOS, HERRAMIENTA Y TODO LO NECESARIO PARA SU CORRECTA EJECUCIÓN DE ACUERDO A PROYECTO. (P.U.O.T.).</t>
  </si>
  <si>
    <t>CABLE MULTIPAR TELEFONICO DE 50 PARES,  CALIBRE 24 AWG, SEALPIC-FSF. (ACOMETIDA DE TELEFONIA A REGISTRO EN PLANTA BAJA), CON ARMADURA DE ALUMINIO Y GEL CONTRA HUMEDAD, FORRO DE PVC COLOR NEGRO, 17 mm DE DIAMETRO. RANGO DE OPERACIÓN: -20°C To +80°C. CUMPLE LOS REQUERIMIENTOS ANSI/ICEA S-84-608-2007, RDUP 7 CFR 1755.890 . MODELO PE-89 NUMERO DE PARTE:  09-100-02. MARCA: SUPERIOR ESSEX. INCLUYE: CERTIFICACIÓN POR EL FABRICANTE EN TODOS SUS COMPONENTES, PEINADO DE CABLE, SUJECIÓN CON VELCRO,  MATERIALES, DESPERDICIOS, MANO DE OBRA CERTIFICADA POR EL FABRICANTE, PRUEBAS DE CONECTIVIDAD, ANDAMIOS, HERRAMIENTA Y TODO LO NECESARIO PARA SU CORRECTA EJECUCIÓN DE ACUERDO A PROYECTO. (P.U.O.T.).</t>
  </si>
  <si>
    <t>PANEL DE PARCHEO MODULAR DE 24 PUERTOS RJ45 SERIES QUICK PORT, CATEGORIA 5E, RANGO DE FRECUENCIA A 100 MHZ. ALTURA DE 1 UNIDAD DE RACK, METALICO COLOR NEGRO. SISTEMA DE DESPLAZAMIENTO DE AISLANTE S110. CUMPLE CON ANSI/TIA-568C.2 E ISO/IEC 11801:2012 ED. 2.2. PARA CABLE UTP 22 A 26 AWG, CONFIGURACIÓN T568B/T568A. No. DE PARTE: 5G596-U24. MARCA LEVITON. INCLUYE: CERTIFICACIÓN POR EL FABRICANTE EN TODOS SUS COMPONENTES, MATERIALES, MANO DE OBRA CERTIFICADA POR EL FABRICANTE, PRUEBAS DE CONECTIVIDAD, HERRAMIENTA,  FLETES, ACARREOS, LIMPIEZA, Y TODO LO NECESARIO PARA SU CORRECTA EJECUCIÓN DE ACUERDO A PROYECTO. (P.U.O.T.). O.E.</t>
  </si>
  <si>
    <t>CABLE DE PARCHEO MODULAR RJ45 CATEGORIA 5E UTP, GRADO CMR. RANGO DE FRECUENCIA A 100 MHZ. ENSAMBLADO DE FABRICA CON CONECTORES TIPO PLUGS RJ45 DE 4 PARES, CONDUCTORES TRENZADOS CALIBRE 24 AWG, LONGITUD DE 5 FTS. CONFIGURACIÓN T568B. CUMPLE LOS REQUERIMIENTOS ANSI/TIA 568-C E ISO/IEC 11801:2012. POR UL Y CSA. FORRO DE COLOR GRIS PARA RED DE VOZ ANALOGA. No. DE PARTE: 5G460-05S. MARCA LEVITON.  INCLUYE: CERTIFICACIÓN POR EL FABRICANTE DEL CABLEADO EN TODOS SUS COMPONENTES, PEINADO DE CABLE, SUJECIÓN CON VELCRO,  MATERIALES, DESPERDICIOS, MANO DE OBRA CERTIFICADA POR EL FABRICANTE, PRUEBAS DE CONECTIVIDAD, ANDAMIOS, HERRAMIENTA,  FLETES, ELEVACIONES ACARREOS, MANIOBRAS, LIMPIEZA, Y TODO LO NECESARIO PARA SU CORRECTA EJECUCIÓN DE ACUERDO A PROYECTO. (P.U.O.T.).</t>
  </si>
  <si>
    <t>BARRA DE 10 CONTACTOS PARA RACK TIPO PDU. DE 1 UNIDAD DE RACK. 120 VOLTS, 15 AMPERES. PARA RACK DE 19 PULGADAS. ACERO LAMINADO EN FRIO CALIBRE 18, COLOR NEGRO. CERTIFICADO UL Y CSA. CON PROTECCION DE CIRCUITO AUTOMATICO, INDICADOR LED. No. DE PARTE P1020-12S. MARCA LEVITON. INCLUYE: CERTIFICACIÓN POR EL FABRICANTE EN TODOS SUS COMPONENTES, MATERIALES, MANO DE OBRA CERTIFICADA POR EL FABRICANTE, PRUEBAS DE CONECTIVIDAD,  HERRAMIENTA Y TODO LO NECESARIO PARA SU CORRECTA EJECUCIÓN DE ACUERDO A PROYECTO. (P.U.O.T.). O.E.</t>
  </si>
  <si>
    <t>BARRA DE TIERRAS FISICAS PARA RACK DE 19 PULGADAS CON ACCESORIOS PARA ATERRIZAJE DE EQUIPOS, PANELES DE PARCHEO Y DEMÁS COMPONENTES INSTALADOS EN EL RACK. BARRA DE COBRE DE 99.99% DE PUREZA ELECTROLITICA CERTIFICADA POR ANCE DE ACUERDO A LA NORMA NOM-003-SCFI-2000 Y LA EIA/ECA-310-E. MODELO: NCS-RL19GK MARCA: JUAGUAR. INCLUYE: CERTIFICACIÓN POR EL FABRICANTE EN TODOS SUS COMPONENTES, MATERIALES, MANO DE OBRA CERTIFICADA POR EL FABRICANTE, PRUEBAS DE CONECTIVIDAD, HERRAMIENTA Y TODO LO NECESARIO PARA SU CORRECTA EJECUCIÓN DE ACUERDO A PROYECTO. (P.U.O.T.). O.E.</t>
  </si>
  <si>
    <t>SUMINISTRO DE PANEL DE PARCHEO MODULAR DE 24 PUERTOS RJ45 SERIES QUICK PORT, CATEGORIA 5E, RANGO DE FRECUENCIA A 100 MHZ. ALTURA DE 1 UNIDAD DE RACK, METALICO COLOR NEGRO. SISTEMA DE DESPLAZAMIENTO DE AISLANTE S110. CUMPLE CON ANSI/TIA-568C.2 E ISO/IEC 11801:2012 ED. 2.2. PARA CABLE UTP 22 A 26 AWG, CONFIGURACIÓN T568B/T568A. No. DE PARTE: 5G596-U24. MARCA LEVITON. INCLUYE: CERTIFICACIÓN POR EL FABRICANTE EN TODOS SUS COMPONENTES. (P.U.O.T.). O.E.</t>
  </si>
  <si>
    <t>COLOCACIÓN DE PANEL DE PARCHEO MODULAR DE 24 PUERTOS RJ45 SERIES QUICK PORT, CATEGORIA 5E, RANGO DE FRECUENCIA A 100 MHZ. ALTURA DE 1 UNIDAD DE RACK, METALICO COLOR NEGRO. SISTEMA DE DESPLAZAMIENTO DE AISLANTE S110. CUMPLE CON ANSI/TIA-568C.2 E ISO/IEC 11801:2012 ED. 2.2. PARA CABLE UTP 22 A 26 AWG, CONFIGURACIÓN T568B/T568A. No. DE PARTE: 5G596-U24. MARCA LEVITON. INCLUYE: MATERIALES, MANO DE OBRA CERTIFICADA POR EL FABRICANTE, PRUEBAS DE CONECTIVIDAD, HERRAMIENTA, MANIOBRAS Y TODO LO NECESARIO PARA SU CORRECTA EJECUCIÓN DE ACUERDO A PROYECTO. (P.U.O.T.). O.E.</t>
  </si>
  <si>
    <t>SUMINISTRO DE PANEL DE PARCHEO MODULAR DE 48 PUERTOS RJ45 SERIES QUICK PORT, CATEGORIA 5E, RANGO DE FRECUENCIA A 100 MHZ. ALTURA DE 2 UNIDADES DE RACK, METALICO COLOR NEGRO. SISTEMA DE DESPLAZAMIENTO DE AISLANTE S110. CUMPLE CON ANSI/TIA-568C.2 E ISO/IEC 11801:2012 ED. 2.2. PARA CABLE UTP 22 A 26 AWG, CONFIGURACIÓN T568B/T568A. No. DE PARTE: 5G596-U48. MARCA LEVITON. INCLUYE: CERTIFICACIÓN POR EL FABRICANTE EN TODOS SUS COMPONENTES. (P.U.O.T.). O.E.</t>
  </si>
  <si>
    <t>COLOCACIÓN DE PANEL DE PARCHEO MODULAR DE 48 PUERTOS RJ45 SERIES QUICK PORT, CATEGORIA 5E, RANGO DE FRECUENCIA A 100 MHZ. ALTURA DE 2 UNIDADES DE RACK, METALICO COLOR NEGRO. SISTEMA DE DESPLAZAMIENTO DE AISLANTE S110. CUMPLE CON ANSI/TIA-568C.2 E ISO/IEC 11801:2012 ED. 2.2. PARA CABLE UTP 22 A 26 AWG, CONFIGURACIÓN T568B/T568A. No. DE PARTE: 5G596-U48. MARCA LEVITON. INCLUYE: MATERIALES, MANO DE OBRA CERTIFICADA POR EL FABRICANTE, PRUEBAS DE CONECTIVIDAD, HERRAMIENTA, MANIOBRAS Y TODO LO NECESARIO PARA SU CORRECTA EJECUCIÓN DE ACUERDO A PROYECTO. (P.U.O.T.). O.E.</t>
  </si>
  <si>
    <t>REGLETA DE INTERCONEXION DE 50 PRS, CATEGORIA 5E, RANGO DE FRECUENCIA A 100 MHZ. CON SOPORTE TIPO S89D (PARA FIJAR REGLETA A REGISTRO). SISTEMA DE DESPLAZAMIENTO DE AISLANTE S66. CUMPLE CON ANSI/TIA-568C.2 E ISO/IEC 11801:2012 ED. 2.2. PARA CABLE UTP 22 A 26 AWG, CONFIGURACIÓN ANSI/TIA 568C. No. DE PARTE: 40066-M50. MARCA LEVITON. INCLUYE: CERTIFICACIÓN POR EL FABRICANTE EN TODOS SUS COMPONENTES, MATERIALES, MANO DE OBRA CERTIFICADA POR EL FABRICANTE, PRUEBAS DE CONECTIVIDAD,  HERRAMIENTA Y TODO LO NECESARIO PARA SU CORRECTA EJECUCIÓN DE ACUERDO A PROYECTO. (P.U.O.T.). O.E.</t>
  </si>
  <si>
    <t>MODULO PICOPROTECTOR DE 1 PAR PARA REGLETAS S66M DE 235 VOLTS DC. No. DE PARTE: UP3P-235. CERTIFICACIÓN UL 497A. CON LED INDICADOR, REQUIERE CONEXION A TIERRA. MARCA LINX. INCLUYE: CERTIFICACIÓN POR EL FABRICANTE EN TODOS SUS COMPONENTES, MATERIALES, MANO DE OBRA CERTIFICADA POR EL FABRICANTE, PRUEBAS DE CONECTIVIDAD, HERRAMIENTA Y TODO LO NECESARIO PARA SU CORRECTA EJECUCIÓN DE ACUERDO A PROYECTO. (P.U.O.T.). O.E.</t>
  </si>
  <si>
    <t>KIT DE BARRA PARA TIERRA DE 25 PARES PARA REGLETAS S66M. CERTIFICADO POR UL. No. DE PARTE: MGB SGL-1. MARCA LINX. INCLUYE: CERTIFICACIÓN POR EL FABRICANTE DEL CABLEADO ESTRUCTURADO EN TODOS SUS COMPONENTES, MATERIALES, MANO DE OBRA CERTIFICADA POR EL FABRICANTE,  HERRAMIENTA,  Y TODO LO NECESARIO PARA SU CORRECTA EJECUCIÓN DE ACUERDO A PROYECTO. (P.U.O.T.). O.E.</t>
  </si>
  <si>
    <t>SWITCH DE CORE DE 24 PTOS 10/1000 BASE-X SFP (PTOS SIN CARGAR) - 04 PTOS SON COMBO. 08 PTOS 10/100/1000 BASE-T (RJ45) - 04 PTOS SON COMBO. 04 PTOS 10 GIGABIT BASE-X  SFP+ (PTOS SIN CARGAR). INCLUYE 01 PTO SERIAL DE CONSOLA RJ45, 01 PTO USB 2.0, 01 PTO 10/100/1000 BASE-T OUT-OF-BAND MANAGEMENT. IEEE 802.3 MEDIA ACCESS STANDARDS: CUMPLE LOS ESTANDARES POWER OVER ETHERNET (PoE): PoE+ IEEE 802.3at, IEEE 802.3az (EEE), IEEE 802.3ab 1000BASE-T IEEE 802.3z 1000BASE-X, IEEE 802.3ae 10GBASE-X. TECNOLOGIA NON-BLOCKING FULL DUPLEX, CPU 64-BIT MIPS PROCESSOR, 1 GHz CLOCK, DUAL CORE, 1GB ECC DDR3 DRAM, 4GB eMMC FLASH, 4MB PACKET BUFER. No. DE PARTE: SUMMIT X460-G2-24X-10GE4. MARCA: EXTREME NETWORKS. INCLUYE: CERTIFICACIÓN POR EL FABRICANTE EN TODOS SUS COMPONENTES. (P.U.O.T.).</t>
  </si>
  <si>
    <t>SWITCH DE DISTRIBUCIÓN DE 48 PTOS 10/100/1000 PoE+ 4x10 GIGABIT  ETHERNET SFP+. INCLUYE 01 PTO SERIAL DE CONSOLA RJ45, 01 PTO USB 2.0, 01 PTO 10/100/1000 BASE-T OUT-OF-BAND MANAGEMENT. IEEE 802.3 MEDIA ACCESS STANDARDS: CUMPLE LOS ESTANDARES POWER OVER ETHERNET (PoE): PoE+ IEEE 802.3at, IEEE 802.3az (EEE), IEEE 802.3ab 1000BASE-T IEEE 802.3z 1000BASE-X, IEEE 802.3ae 10GBASE-X. TECNOLOGIA NON-BLOCKING FULL DUPLEX, CPU 64-BIT MIPS PROCESSOR, 1 GHz CLOCK, DUAL CORE, 1GB ECC DDR3 DRAM, 4GB eMMC FLASH, 4MB PACKET BUFER. No. DE PARTE: SUMMIT X450-G2-48P-10GE4. MARCA: EXTREME NETWORKS. INCLUYE: CERTIFICACIÓN POR EL FABRICANTE EN TODOS SUS COMPONENTES. (P.U.O.T.).</t>
  </si>
  <si>
    <t>PUNTO DE ACCESO INALAMBRICO 802.11a/b/g/n/ac. CUMPLE LOS ESTANDARES IEEE 802.11b, IEEE 802.11a, IEEE 802.3af, IEEE 802.11g, IEEE 802.1x, IEEE 802.11i, IEEE 802.11h, IEEE 802.11e, IEEE 802.11n, UPnP, IEEE 802.11ac. DUAL-BAND 2.4 GHz Y 5 GHz. PUERTOS 02 x 1000BASE-T - RJ-45, Y 01 x CONSOLA. ALGORITMOS DE CIFRADO: AES, WPA, WPA2, IKEv2, 802.11i, 802.1x, IPSec, PKCS #10, X509 DER / PKCS #12. SOPORTA ALIMENTACIÓN PoE Y FUENTE DE PODER EXTERNA. 120 USUARIOS/08 SSIDs POR RADIO. No. DE PARTE: WS-AP3825i. MARCA: EXTREME NETWORKS. INCLUYE: CERTIFICACIÓN POR EL FABRICANTE EN TODOS SUS COMPONENTES. (P.U.O.T.)</t>
  </si>
  <si>
    <t>MODULO MINIGBIC 1000SX. INTERFACE LC DUPLEX, PARA FIBRA MULTIMODO. SOPORTA ENLACES HASTA 550 MTS. LONGITUD DE ONDA: 850 nm. VELOCIDAD: 1 GIBABIT ETHERNET. FORMATO: SFP. SOPORTA HOT-SWAP. RoHS 6 COMPLIANT. No. DE PARTE: 10051H. MARCA: EXTREME NETWORKS . INCLUYE: CERTIFICACIÓN POR EL FABRICANTE EN TODOS SUS COMPONENTES.  (P.U.O.T.)</t>
  </si>
  <si>
    <t>MODULO MINIGBIC 1000LX. INTERFACE LC DUPLEX, PARA FIBRA MONOMODO. SOPORTA ENLACES HASTA 10 KMS. LONGITUD DE ONDA. 1310 nm. VELOCIDAD: 1 GIBABIT ETHERNET. FORMATO: SFP. SOPORTA HOT-SWAP. RoHS 6 COMPLIANT. No. DE PARTE: 10052H. MARCA: EXTREME NETWORKS. INCLUYE: CERTIFICACIÓN POR EL FABRICANTE EN TODOS SUS COMPONENTES.  (P.U.O.T.)</t>
  </si>
  <si>
    <t>TELEFONO IP PHONE PARA SISTEMA DE VOZ SOBRE IP, 2 PTOS ETHERNET 10BASE-T/100BASE-TX COMPATIBLES CON ALIMENTACIÓN PoE. PANTALLA LCD MONOCROMO DE 2 LÍNEAS. CUMPLE LAS NORMAS: CISPR 22 CLASS B, CISPR 24, EN 61000-3-2, EN 61000-3-3, EN55024, EN55022 CLASS B, ICES-003 CLASS B, AS/ACIF S004, FCC PART 68, EMC, CS-03, UL 60950-1 SECOND EDITION, EN 60601-1-2, FCC CFR47 PART 15 B, GB 4943, AS/NZS 60950, CSA C22.2 No. 60950-1 SECOND EDITION, EN 60950-1 SECOND EDITION, IEC 60950-1 SECOND EDITION, VCCI CLASS B. COMPATIBLE CON LA PLATAFORMA CISCO BUSINESS EDITION 6000. PROTOCOLO SIP Y SRTP. CODECS DE VOZ: G.722, G.729ab, G.711u, G.711a, iLBC. No. DE PARTE: CP-7821-K9=. MARCA: CISCO . INCLUYE: LICENCIA DE EQUIPO, CERTIFICACIÓN POR EL FABRICANTE EN TODOS SUS COMPONENTES. (P.U.O.T.).</t>
  </si>
  <si>
    <t>SWITCH DE CORE DE 24 PTOS 10/1000 BASE-X SFP (PTOS SIN CARGAR) - 04 PTOS SON COMBO. 08 PTOS 10/100/1000 BASE-T (RJ45) - 04 PTOS SON COMBO. 04 PTOS 10 GIGABIT BASE-X  SFP+ (PTOS SIN CARGAR). INCLUYE 01 PTO SERIAL DE CONSOLA RJ45, 01 PTO USB 2.0, 01 PTO 10/100/1000 BASE-T OUT-OF-BAND MANAGEMENT. IEEE 802.3 MEDIA ACCESS STANDARDS: CUMPLE LOS ESTANDARES POWER OVER ETHERNET (PoE): PoE+ IEEE 802.3at, IEEE 802.3az (EEE), IEEE 802.3ab 1000BASE-T IEEE 802.3z 1000BASE-X, IEEE 802.3ae 10GBASE-X. TECNOLOGIA NON-BLOCKING FULL DUPLEX, CPU 64-BIT MIPS PROCESSOR, 1 GHz CLOCK, DUAL CORE, 1GB ECC DDR3 DRAM, 4GB eMMC FLASH, 4MB PACKET BUFER. No. DE PARTE: SUMMIT X460-G2-24X-10GE4. MARCA: EXTREME NETWORKS. INCLUYE: MATERIALES, MANO DE OBRA CERTIFICADA POR EL FABRICANTE, PRUEBAS DE CONECTIVIDAD, HERRAMIENTA Y TODO LO NECESARIO PARA SU CORRECTA EJECUCIÓN DE ACUERDO A PROYECTO. (P.U.O.T.).</t>
  </si>
  <si>
    <t>SWITCH DE DISTRIBUCIÓN DE 48 PTOS 10/100/1000 PoE+ 4x10 GIGABIT  ETHERNET SFP+. INCLUYE 01 PTO SERIAL DE CONSOLA RJ45, 01 PTO USB 2.0, 01 PTO 10/100/1000 BASE-T OUT-OF-BAND MANAGEMENT. IEEE 802.3 MEDIA ACCESS STANDARDS: CUMPLE LOS ESTANDARES POWER OVER ETHERNET (PoE): PoE+ IEEE 802.3at, IEEE 802.3az (EEE), IEEE 802.3ab 1000BASE-T IEEE 802.3z 1000BASE-X, IEEE 802.3ae 10GBASE-X. TECNOLOGIA NON-BLOCKING FULL DUPLEX, CPU 64-BIT MIPS PROCESSOR, 1 GHz CLOCK, DUAL CORE, 1GB ECC DDR3 DRAM, 4GB eMMC FLASH, 4MB PACKET BUFER. No. DE PARTE: SUMMIT X450-G2-48P-10GE4. MARCA: EXTREME NETWORKS. INCLUYE:MATERIALES, MANO DE OBRA CERTIFICADA POR EL FABRICANTE, PRUEBAS DE CONECTIVIDAD, HERRAMIENTA Y TODO LO NECESARIO PARA SU CORRECTA EJECUCIÓN DE ACUERDO A PROYECTO. (P.U.O.T.).</t>
  </si>
  <si>
    <t>PUNTO DE ACCESO INALAMBRICO 802.11a/b/g/n/ac. CUMPLE LOS ESTANDARES IEEE 802.11b, IEEE 802.11a, IEEE 802.3af, IEEE 802.11g, IEEE 802.1x, IEEE 802.11i, IEEE 802.11h, IEEE 802.11e, IEEE 802.11n, UPnP, IEEE 802.11ac. DUAL-BAND 2.4 GHz Y 5 GHz. PUERTOS 02 x 1000BASE-T - RJ-45, Y 01 x CONSOLA. ALGORITMOS DE CIFRADO: AES, WPA, WPA2, IKEv2, 802.11i, 802.1x, IPSec, PKCS #10, X509 DER / PKCS #12. SOPORTA ALIMENTACIÓN PoE Y FUENTE DE PODER EXTERNA. 120 USUARIOS/08 SSIDs POR RADIO. No. DE PARTE: WS-AP3825i. MARCA: EXTREME NETWORKS. INCLUYE: MATERIALES, DESPERDICIOS, MANO DE OBRA CERTIFICADA POR EL FABRICANTE, PRUEBAS DE CONECTIVIDAD, HERRAMIENTA, FIJACIÓN A LOSA O PALFON SEGUN SEA EL CASO Y TODO LO NECESARIO PARA SU CORRECTA EJECUCIÓN DE ACUERDO A PROYECTO. (P.U.O.T.)</t>
  </si>
  <si>
    <t>MODULO MINIGBIC 1000SX. INTERFACE LC DUPLEX, PARA FIBRA MULTIMODO. SOPORTA ENLACES HASTA 550 MTS. LONGITUD DE ONDA: 850 nm. VELOCIDAD: 1 GIBABIT ETHERNET. FORMATO: SFP. SOPORTA HOT-SWAP. RoHS 6 COMPLIANT. No. DE PARTE: 10051H. MARCA: EXTREME NETWORKS . INCLUYE: MATERIALES, DESPERDICIOS, MANO DE OBRA CERTIFICADA POR EL FABRICANTE, PRUEBAS DE CONECTIVIDAD,  HERRAMIENTA, Y TODO LO NECESARIO PARA SU CORRECTA EJECUCIÓN DE ACUERDO A PROYECTO.  (P.U.O.T.)</t>
  </si>
  <si>
    <t>MODULO MINIGBIC 1000LX. INTERFACE LC DUPLEX, PARA FIBRA MONOMODO. SOPORTA ENLACES HASTA 10 KMS. LONGITUD DE ONDA. 1310 nm. VELOCIDAD: 1 GIBABIT ETHERNET. FORMATO: SFP. SOPORTA HOT-SWAP. RoHS 6 COMPLIANT. No. DE PARTE: 10052H. MARCA: EXTREME NETWORKS. INCLUYE:MATERIALES, MANO DE OBRA CERTIFICADA POR EL FABRICANTE, PRUEBAS DE CONECTIVIDAD, HERRAMIENTA Y TODO LO NECESARIO PARA SU CORRECTA EJECUCIÓN DE ACUERDO A PROYECTO.  (P.U.O.T.)</t>
  </si>
  <si>
    <t>TELEFONO IP PHONE PARA SISTEMA DE VOZ SOBRE IP, 2 PTOS ETHERNET 10BASE-T/100BASE-TX COMPATIBLES CON ALIMENTACIÓN PoE. PANTALLA LCD MONOCROMO DE 2 LÍNEAS. CUMPLE LAS NORMAS: CISPR 22 CLASS B, CISPR 24, EN 61000-3-2, EN 61000-3-3, EN55024, EN55022 CLASS B, ICES-003 CLASS B, AS/ACIF S004, FCC PART 68, EMC, CS-03, UL 60950-1 SECOND EDITION, EN 60601-1-2, FCC CFR47 PART 15 B, GB 4943, AS/NZS 60950, CSA C22.2 No. 60950-1 SECOND EDITION, EN 60950-1 SECOND EDITION, IEC 60950-1 SECOND EDITION, VCCI CLASS B. COMPATIBLE CON LA PLATAFORMA CISCO BUSINESS EDITION 6000. PROTOCOLO SIP Y SRTP. CODECS DE VOZ: G.722, G.729ab, G.711u, G.711a, iLBC. No. DE PARTE: CP-7821-K9=. MARCA: CISCO. INCLUYE: MATERIALES, MANO DE OBRA CERTIFICADA POR EL FABRICANTE, PRUEBAS DE CONECTIVIDAD , HERRAMIENTA Y TODO LO NECESARIO PARA SU CORRECTA EJECUCIÓN DE ACUERDO A PROYECTO. (P.U.O.T.).</t>
  </si>
  <si>
    <t>SUMINISTRO DE SWITCH DE DISTRIBUCION DE 24 PTOS 10/100/1000 PoE+ 4x10 GIGABIT  ETHERNET SFP+. INCLUYE 01 PTO SERIAL DE CONSOLA RJ45, 01 PTO USB 2.0, 01 PTO 10/100/1000 BASE-T OUT-OF-BAND MANAGEMENT. IEEE 802.3 MEDIA ACCESS STANDARDS: CUMPLE LOS ESTANDARES POWER OVER ETHERNET (PoE): PoE+ IEEE 802.3at, IEEE 802.3az (EEE), IEEE 802.3ab 1000BASE-T IEEE 802.3z 1000BASE-X, IEEE 802.3ae 10GBASE-X. TECNOLOGIA NON-BLOCKING FULL DUPLEX, CPU 64-BIT MIPS PROCESSOR, 1 GHz CLOCK, DUAL CORE, 1GB ECC DDR3 DRAM, 4GB eMMC FLASH, 4MB PACKET BUFER. No. DE PARTE: SUMMIT X450-G2-24P-10GE4. MARCA: EXTREME NETWORKS. INCLUYE: CERTIFICACIÓN POR EL FABRICANTE EN TODOS SUS COMPONENTES.(P.U.O.T.). O.E.</t>
  </si>
  <si>
    <t>COLOCACIÓN DE SWITCH DE DISTRIBUCION DE 24 PTOS 10/100/1000 PoE+ 4x10 GIGABIT  ETHERNET SFP+. INCLUYE 01 PTO SERIAL DE CONSOLA RJ45, 01 PTO USB 2.0, 01 PTO 10/100/1000 BASE-T OUT-OF-BAND MANAGEMENT. IEEE 802.3 MEDIA ACCESS STANDARDS: CUMPLE LOS ESTANDARES POWER OVER ETHERNET (PoE): PoE+ IEEE 802.3at, IEEE 802.3az (EEE), IEEE 802.3ab 1000BASE-T IEEE 802.3z 1000BASE-X, IEEE 802.3ae 10GBASE-X. TECNOLOGIA NON-BLOCKING FULL DUPLEX, CPU 64-BIT MIPS PROCESSOR, 1 GHz CLOCK, DUAL CORE, 1GB ECC DDR3 DRAM, 4GB eMMC FLASH, 4MB PACKET BUFER. No. DE PARTE: SUMMIT X450-G2-24P-10GE4. MARCA: EXTREME NETWORKS. INCLUYE: MATERIALES, MANO DE OBRA CERTIFICADA POR EL FABRICANTE, PRUEBAS DE CONECTIVIDAD, HERRAMIENTA Y TODO LO NECESARIO PARA SU CORRECTA EJECUCIÓN DE ACUERDO A PROYECTO. .(P.U.O.T.). O.E.</t>
  </si>
  <si>
    <t>CABLE CON  FORRO  RETARDANTE PARA SISTEMA DE CONTROL DE ACCESOS DE 2x16AWG, MARCA BELDEN. INCLUYE. ETIQUETADO DE CALIDAD PERMANETE INDICANDO EL TIPO DE INSTALACIÓN,  CARGO DIRECTO POR EL COSTO DE MANO DE OBRA, MATERIALES REQUERIDOS, FLETE A OBRA, ACARREO, COLOCACIÓN  DE TODOS LOS ELEMENTOS DE MONTAJE,  HERRAMIENTA, LIMPIEZA Y TODO LO NECESARIO PARA SU CORRECTA EJECUCIÓN DE ACUERDO A PROYECTO. (P.U.O.T.).</t>
  </si>
  <si>
    <t>FUENTE DE ALIMENTACIÓN, 8 SALIDAS, CARGADOR DE BATERIAS INTEGRADO MARCA JOHNSON CONTROLS, MODELO CPS200C-7-ULCSA. INLCUIR ALIMENTACIÓN REMATADA CON TUBERÍA EN EL GABINETE DE LA FUENTE Y CABLEADO REMATADO EN TERMINALES DEL EQUIPO. MANUALES, GARANTÍAS, SOFTWARE, GABINETE,  MATERIALES Y MANO DE OBRA QUE INTERVENGAN, FLETE A OBRA, ACARREOS HASTA EL LUGAR DE SU UTILIZACIÓN, IDENTIFICACIÓN CON TUBOS TERMOTRACTILES Y MARCADORA TÉRMICA, RANURAS EN MUROS, LIMPIEZA Y RETIRO DE SOBRANTES FUERA DE OBRA, EQUIPO DE SEGURIDAD, INSTALACIÓNES ESPECIFICAS, HERRAMIENTA Y EQUIPO NECESARIO PARA LA COLOCACIÓN, PROGRAMACIÓN Y PUESTA EN OPERACIÓN. (P.U.O.T.).</t>
  </si>
  <si>
    <t>SOFTWARE EXPRESS EDITION P2000,VERSION 3.13, MARCA JOHNSON CONTROLS, NUMERO DE CATALOGO: P2K-SW-EXP313. INCLUYE: LICENCIAS, MANUALES, GARANTÍAS, MATERIALES Y MANO DE OBRA QUE INTERVENGAN, CAPACITACIÓN A 2 PERSONAS DE LA INSTITUCIÓN, EQUIPO DE SEGURIDAD, INSTALACIÓNES ESPECIFICAS, DEPRECIACIÓN Y DEMÁS DERIVADOS DEL USO DE HERRAMIENTA Y EQUIPO, PROGRAMACIÓN Y PUESTA EN OPERACIÓN; Y TODO LO NECESARIO PARA SU CORRECTA OPERACIÓN.(P.U.O.T.).</t>
  </si>
  <si>
    <t>TARJETAS DE PROXIMIDAD DE CONTROL DE ACCESO MARCA JOHNSON CONTROLS, NUMERO DE CATALOGO: S74-0H-BLANK, CONFIGURADAS COLOR BLANCO, DE 34 BITS FRECUENCIA DE 125 KHZ INCLUYE: FLETE, CONFIGURACIÓN GARANTÍAS, PRECIO POR UNIDAD DE OBRA TERMINADA. (P.U.O.T.).</t>
  </si>
  <si>
    <t>SUMINISTRO DE SENSOR DE GASES TIPO L.P., MARCA BACHARACH, MODELO: GDC15001-3-1-20PRO. INCLUYE: FLETE A OBRA, ACARREOS HASTA EL LUGAR DE SU UTILIZACIÓN.  (P.U.O.T.).</t>
  </si>
  <si>
    <t>COLOCACIÓN DE SENSOR DE GASES TIPO L.P., MARCA BACHARACH, MODELO: GDC15001-3-1-20PRO. INCLUYE: CALIBRACIÓN, MANUALES, GARANTÍAS, MATERIALES Y MANO DE OBRA QUE INTERVENGAN, EQUIPO DE SEGURIDAD, PROGRAMACIÓN Y PUESTA EN OPERACIÓN Y TODO LO NECESARIO PARA SU CORRECTA OPERACIÓN.  (P.U.O.T.).</t>
  </si>
  <si>
    <t>SUMINISTRO DE SENSOR DE HIDROGENO, MARCA BACHARACH, MODELO: 6600-8172. INCLUYE: FUENTE DE ALIMENTACIÓN, FLETE A OBRA, ACARREOS HASTA EL LUGAR DE SU UTILIZACIÓN. (P.U.O.T.).</t>
  </si>
  <si>
    <t>COLOCACIÓN DE SENSOR DE HIDROGENO, MARCA BACHARACH, MODELO: 6600-8172. INCLUYE: FUENTE DE ALIMENTACIÓN, CALIBRACIÓN, MANUALES, GARANTÍAS, MATERIALES Y MANO DE OBRA QUE INTERVENGAN, EQUIPO DE SEGURIDAD, INSTALACIÓNES ESPECIFICAS, PROGRAMACIÓN Y PUESTA EN OPERACIÓN Y TODO LO NECESARIO PARA SU CORRECTA OPERACIÓN.  (P.U.O.T.).</t>
  </si>
  <si>
    <t>SUMINISTRO DE SENSOR DE GAS BUTANO MARCA BACHARACH, MODELO: GDC15001-3-1-20PRO. INCLUYE: FLETE A OBRA, ACARREOS HASTA EL LUGAR DE SU UTILIZACIÓN.(P.U.O.T.).</t>
  </si>
  <si>
    <t>COLOCACIÓN DE SENSOR DE GAS BUTANO MARCA BACHARACH, MODELO: GDC15001-3-1-20PRO. INCLUYE: CALIBRACIÓN, MANUALES, GARANTÍAS,  MATERIALES Y MANO DE OBRA QUE INTERVENGAN, EQUIPO DE SEGURIDAD, INSTALACIÓNES ESPECIFICAS, PROGRAMACIÓN Y PUESTA EN OPERACIÓN Y TODO LO NECESARIO PARA SU CORRECTA OPERACIÓN.(P.U.O.T.).</t>
  </si>
  <si>
    <t>SUMINISTRO DE MÓDULO DE CONTROL Y ACTIVACIÓN  PARA DISPOSITIVOS DE SEÑALIZACIÓN (NAC= NOTIFICATION APPLIANCE CIRCUIT), MARCA JOHNSON CONTROLS, MODELO M300CJ(A). INCLUYE: FLETE A OBRA, ACARREO Y ESTIBA. (P.U.O.T.).</t>
  </si>
  <si>
    <t>COLOCACIÓN DE MÓDULO DE CONTROL Y ACTIVACIÓN PARA DISPOSITIVOS DE SEÑALIZACIÓN (NAC= NOTIFICATION APPLIANCE CIRCUIT), MARCA JOHNSON CONTROLS, MODELO M300CJ(A). INCLUYE: MANUALES, GARANTÍAS, MANO DE OBRA, MATERIALES REQUERIDOS, COLOCACIÓN DE TORNILLERÍA SOPORTERÍA, TODOS LOS ELEMENTOS DE MONTAJE, Y TODO LO NECESARIO PARA SU CORRECTA EJECUCIÓN DE ACUERDO A PROYECTO. (P.U.O.T.).</t>
  </si>
  <si>
    <t>SUMINISTRO DE MÓDULO AISLADOR MODELO M500XJ: MARCA JOHNSON CONTROLS. INCLUYE: FLETE A OBRA, ACARREO Y ESTIBA. (P.U.O.T.).</t>
  </si>
  <si>
    <t>SUMINISTRO DE MÓDULO MONITOR PARA SENSORES DE GAS, MARCA JOHNSON CONTROLS, MODELO M300MJ(A). INCLUYE: FLETE A OBRA, ACARREO Y ESTIBA. (P.U.O.T.).</t>
  </si>
  <si>
    <t>COLOCACIÓN DE MÓDULO MONITOR PARA SENSORES DE GAS, MARCA JOHNSON CONTROLS, MODELO M300MJ(A). INCLUYE: MANUALES, GARANTÍAS, MANO DE OBRA, MATERIALES REQUERIDOS, COLOCACIÓN DE TORNILLERÍA SOPORTERÍA, TODOS LOS ELEMENTOS DE MONTAJE Y TODO LO NECESARIO PARA SU CORRECTA EJECUCIÓN DE ACUERDO A PROYECTO. (P.U.O.T.).</t>
  </si>
  <si>
    <t>CAMARA DE RED HDTV TIPO PTZ. ZOOM OPTICO 18X, CON VISTA PANOMARICA DE 360 GRADOS. RESOLUCION DE 1280x720 (HDTV 720p). ALIMENTACIÓN A TRAVES DE ETHERNET PoE PLUS (IEEE 802.3at). FUNCION DIA/NOCHE. CARCASA EXTERIOR A PRUEBA DE AGRESIONES, CLASIFICACION IP66 Y NEMA 4X, DE CLASE IK10 (A PRUEBA DE IMPACTOS), DOMO TRANSPARENTE (PC). CON SOPORTE A LOSA AXIS MOUNT T91B63 CEILING MOUNT. No. DE PARTE: P5624-E. MARCA: AXIS. INCLUYE: SOPORTE A LOSA, CERTIFICACIÓN POR EL FABRICANTE EN TODOS SUS COMPONENTES. (P.U.O.T.). O.E.</t>
  </si>
  <si>
    <t>CAMARA DE RED HDTV TIPO PTZ. ZOOM OPTICO 18X, CON VISTA PANOMARICA DE 360 GRADOS. RESOLUCION DE 1280x720 (HDTV 720p). ALIMENTACIÓN A TRAVES DE ETHERNET PoE PLUS (IEEE 802.3at). FUNCION DIA/NOCHE. CARCASA EXTERIOR A PRUEBA DE AGRESIONES, CLASIFICACION IP66 Y NEMA 4X, DE CLASE IK10 (A PRUEBA DE IMPACTOS), DOMO TRANSPARENTE (PC). CON SOPORTE A LOSA AXIS MOUNT T91B63 CEILING MOUNT. No. DE PARTE: P5624-E. MARCA: AXIS. INCLUYE: MATERIALES, MANO DE OBRA CERTIFICADA POR EL FABRICANTE, PRUEBAS DE CONECTIVIDAD, ANDAMIOS, HERRAMIENTA,  MANIOBRAS Y TODO LO NECESARIO PARA SU CORRECTA EJECUCIÓN DE ACUERDO A PROYECTO. (P.U.O.T.). O.E.</t>
  </si>
  <si>
    <t>CHAROLA DE EMPALME PARA 24 EMPALMES DE MANERA ESCALONADA. CAPACIDAD PARA 24 EMPALMES POR FUSION O 12 EMPALMES MECANICOS. FABRICADA EN PLASTICO RIGIDO MOLDEADO CON CUBIERTA DE PLEXIGLAS TRANSPARENTE. CARCASA DE PLASTICO INYECTADO EN COLOR GRIS, CON 12 0 24 SUJETADORES DE EMPALMES DE FUSIÓN Y PUNTOS DE UNION. APROBADO POR UL 666. PARA COLOCARSE EN CAJA DE EMPALME DE PLANTA EXTERNA. MARCA OPTRONICS MODELO: OPCECHV024. INCLUYE: MATERIALES, MANO DE OBRA CERTIFICADA POR EL FABRICANTE,  ANDAMIOS, HERRAMIENTA, ACARREOS Y TODO LO NECESARIO PARA SU CORRECTA EJECUCIÓN DE ACUERDO A PROYECTO, NORMAS(EIA/TIA 568, EIA/TIA569), (P.U.O.T.)</t>
  </si>
  <si>
    <t>CABLE MULTIPAR TELEFONICO DE 50 PARES,  CALIBRE 24 AWG, GRADO CMR, FORRO FR-PVC COLOR GRIS. (DE REGISTRO DE ACOMETIDA P. BAJA A RACK DE CONMUTADOR EN 3ER NIVEL) DIAMETRO DE 14.2 mm. RANGO DE OPERACIÓN: 0°C A +60°C. CUMPLE LOS REQUERIMIENTOS ANSI/TIA 568C, CATEGORIA 3. APLICACIONES: VOZ ANALOGA, 10 Mbps 10BASE-T. USO EN VERTICAL E INTERIORES. UL 444, NFPA 262, ANSI/ICEA S-90-661-2012. MODELO: CATEGORY 3 CMR/CMP No. DE PARTE: 18-579-33 .MARCA: SUPERIOR ESSEX.   INCLUYE: CERTIFICACIÓN POR EL FABRICANTE EN TODOS SUS COMPONENTES, PEINADO DE CABLE, SUJECIÓN CON VELCRO,  MATERIALES, DESPERDICIOS, MANO DE OBRA CERTIFICADA POR EL FABRICANTE, PRUEBAS DE CONECTIVIDAD, ANDAMIOS, HERRAMIENTA Y TODO LO NECESARIO PARA SU CORRECTA EJECUCIÓN DE ACUERDO A PROYECTO. (P.U.O.T.).</t>
  </si>
  <si>
    <t>SUMINISTRO DE MÓDULO DE MONITOREO PARA SENSORES ANÁLOGOS, MARCA JOHNSON CONTROLS, MODELO M300MJ-4-20(A). INCLUYE: FLETE A OBRA, ACARREO Y ESTIBA.(P.U.O.T.).</t>
  </si>
  <si>
    <t>COLOCACIÓN DE MÓDULO DE MONITOREO PARA SENSORES ANÁLOGOS, MARCA JOHNSON CONTROLS, MODELO M300MJ-4-20(A). INCLUYE: MANUALES, GARANTÍAS, MANO DE OBRA, MATERIALES REQUERIDOS, COLOCACIÓN DE TORNILLERÍA SOPORTERÍA, TODOS LOS ELEMENTOS DE MONTAJE Y TODO LO NECESARIO PARA SU CORRECTA EJECUCIÓN DE ACUERDO A PROYECTO.(P.U.O.T.).</t>
  </si>
  <si>
    <t>PLACA ESTANDAR PARA 01 SALIDA MODULAR RJ45, SERIES QUICKPORT. CUMPLE LOS REQUERIMIENTOS ANSI/TIA 568-C E ISO/IEC 11801. CERTIFICADO POR UL 94V-0 Y CSA. FABRICADA EN PLASTICO ABS DE ALTO IMPACTO Y RESISTENTE A QUIMICOS, COLOR BLANCO. No. DE PARTE: 42080-1WS. MARCA: LEVITON. INCLUYE: MICAS TRANSPARENTES PARA ETIQUETAS DE IDENTIFICACIÓN. MATERIALES, MANO DE OBRA , PRUEBAS DE CONECTIVIDAD, HERRAMIENTA, Y TODO LO NECESARIO PARA SU CORRECTA EJECUCIÓN DE ACUERDO A PROYECTO. (P.U.O.T.). O.E.</t>
  </si>
  <si>
    <t>SUMINISTRO DE PANEL DE PARCHEO MODULAR DE 24 PUERTOS RJ45, CATEGORIA 6A ALTURA DE 1 UNIDAD DE RACK. RANGO DE FRECUENCIA A 500 MHZ.SISTEMA DE DESPLAZAMIENTO DE AISLANTE S110, CON BRECHA DE AISLAMIENTO EN LA TARJETA DE CIRCUITOS PARA REDUCIR LA DIAFONIA EXOGENA AXT ENTRE LOS PUERTOS, TORRES DE SEPARACIÓN QUE MANTIENEN EL TRENZADO Y RETENCIÓN DEL CONDUCTOR PARA MANTENER LOS PARES EN SU LUGAR DE TERMINADO. CUMPLE CON ANSI/TIA-568C.2 E ISO/IEC 11801:2012 ED. 2.2, IEEE 802.3 af, af+, IEEE 802.3 at (PoE y PoE+), IEC 60603-7 Y TIA-968-A. ETIQUETAS CON LAS CONFIGURACIÓNES T568B/T568A. No. DE PARTE: 6910G-U24. MARCA LEVITON. INCLUYE: CERTIFICACIÓN POR EL FABRICANTE DEL CABLEADO ESTRUCTURADO EN TODOS SUS COMPONENTES, FLETES Y ACARREOS. (P.U.O.T.). O.E.</t>
  </si>
  <si>
    <t>COLOCACIÓN DE PANEL DE PARCHEO MODULAR DE 24 PUERTOS RJ45, CATEGORIA 6A ALTURA DE 1 UNIDAD DE RACK. RANGO DE FRECUENCIA A 500 MHZ.SISTEMA DE DESPLAZAMIENTO DE AISLANTE S110, CON BRECHA DE AISLAMIENTO EN LA TARJETA DE CIRCUITOS PARA REDUCIR LA DIAFONIA EXOGENA AXT ENTRE LOS PUERTOS, TORRES DE SEPARACIÓN QUE MANTIENEN EL TRENZADO Y RETENCIÓN DEL CONDUCTOR PARA MANTENER LOS PARES EN SU LUGAR DE TERMINADO. CUMPLE CON ANSI/TIA-568C.2 E ISO/IEC 11801:2012 ED. 2.2, IEEE 802.3 af, af+, IEEE 802.3 at (PoE y PoE+), IEC 60603-7 Y TIA-968-A. ETIQUETAS CON LAS CONFIGURACIÓNES T568B/T568A. No. DE PARTE: 6910G-U24. MARCA LEVITON. INCLUYE: MATERIALES, MANO DE OBRA , PRUEBAS DE CONECTIVIDAD,  HERRAMIENTA Y TODO LO NECESARIO PARA SU CORRECTA EJECUCIÓN DE ACUERDO A PROYECTO. (P.U.O.T.). O.E.</t>
  </si>
  <si>
    <t>CABLE DE PARCHEO MODULAR RJ45 CATEGORIA 6A F/UTP, GRADO CMR. RANGO DE FRECUENCIA A 500 MHZ. ENSAMBLADO DE FABRICA CON CONECTORES TIPO PLUGS RJ45 DE 4 PARES, CONDUCTORES TRENZADOS CALIBRE 26 AWG, LONGITUD DE 5 FTS. "  PARA INTERCONEXION EN EL RACK  ". CONFIGURACIÓN T568B. CUMPLE LOS REQUERIMIENTOS ANSI/TIA 568-C E ISO/IEC 11801:2012. POR UL Y CSA. FORRO DE COLOR BLANCO. CON BOTA DE LIBERACION DE TENSION. No. DE PARTE: 6210G-05W. MARCA LEVITON.   INCLUYE: CERTIFICACIÓN POR EL FABRICANTE  EN TODOS SUS COMPONENTES, PEINADO DE CABLE, SUJECION CON VELCRO,  MATERIALES, DESPERDICIOS, MANO DE OBRA CERTIFICADA POR EL FABRICANTE, PRUEBAS DE CONECTIVIDAD, ANDAMIOS, HERRAMIENTA,  ELEVACIONES ACARREOS,  Y TODO LO NECESARIO PARA SU CORRECTA EJECUCIÓN DE ACUERDO A PROYECTO. (P.U.O.T.). O.E.</t>
  </si>
  <si>
    <t>PLACA ESTANDAR PARA 02 SALIDAS MODULARES RJ45, SERIES QUICKPORT. CUMPLE LOS REQUERIMIENTOS ANSI/TIA 568-C E ISO/IEC 11801. CERTIFICADO POR UL 94V-0 Y CSA. FABRICADA EN PLASTICO ABS DE ALTO IMPACTO Y RESISTENTE A QUIMICOS,  COLOR BLANCO. No. DE PARTE: 42080-2WS. MARCA: LEVITON Y PRECIO.  INCLUYE: MICAS TRANSPARENTES PARA ETIQUETAS DE IDENTIFICACIÓN, MANO DE OBRA , PRUEBAS DE CONECTIVIDAD, HERRAMIENTA, Y TODO LO NECESARIO PARA SU CORRECTA EJECUCIÓN DE ACUERDO A PROYECTO. (P.U.O.T.). O.E.</t>
  </si>
  <si>
    <t>PANEL DE PARCHEO MODULAR DE 24 PUERTOS RJ45, CATEGORIA 6A ALTURA DE 1 UNIDAD DE RACK. RANGO DE FRECUENCIA A 500 MHZ.SISTEMA DE DESPLAZAMIENTO DE AISLANTE S110, CON BRECHA DE AISLAMIENTO EN LA TARJETA DE CIRCUITOS PARA REDUCIR LA DIAFONIA EXOGENA AXT ENTRE LOS PUERTOS, TORRES DE SEPARACIÓN QUE MANTIENEN EL TRENZADO Y RETENCIÓN DEL CONDUCTOR PARA MANTENER LOS PARES EN SU LUGAR DE TERMINADO. CUMPLE CON ANSI/TIA-568C.2 E ISO/IEC 11801:2012 ED. 2.2, IEEE 802.3 af, af+, IEEE 802.3 at (PoE y PoE+), IEC 60603-7 Y TIA-968-A. ETIQUETAS CON LAS CONFIGURACIÓNES T568B/T568A. No. DE PARTE: 6910G-U24. MARCA LEVITON. INCLUYE: CERTIFICACIÓN POR EL FABRICANTE EN TODOS SUS COMPONENTES. (P.U.O.T.). O.E.</t>
  </si>
  <si>
    <t>EQUIPO</t>
  </si>
  <si>
    <t>SUMINISTRO DE SENSOR DE AMONIACO, MARCA BACHARACH, MODELO: GDC15001-3-1-05 . INCLUYE: FLETE A OBRA, ACARREOS HASTA EL LUGAR DE SU UTILIZACIÓN. (P.U.O.T.).</t>
  </si>
  <si>
    <t>COLOCACIÓN DE SENSOR DE AMONIACO, MARCA BACHARACH, MODELO: GDC15001-3-1-05 . INCLUYE: CALIBRACIÓN, MANUALES, GARANTÍAS, MATERIALES Y MANO DE OBRA QUE INTERVENGAN, EQUIPO DE SEGURIDAD, PROGRAMACIÓN Y PUESTA EN OPERACIÓN Y TODO LO NECESARIO PARA SU CORRECTA OPERACIÓN. (P.U.O.T.).</t>
  </si>
  <si>
    <t>ANEXO TÉCNICO 7</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</si>
</sst>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8" formatCode="&quot;$&quot;#,##0.00;[Red]\-&quot;$&quot;#,##0.00"/>
    <numFmt numFmtId="44" formatCode="_-&quot;$&quot;* #,##0.00_-;\-&quot;$&quot;* #,##0.00_-;_-&quot;$&quot;* &quot;-&quot;??_-;_-@_-"/>
    <numFmt numFmtId="43" formatCode="_-* #,##0.00_-;\-* #,##0.00_-;_-* &quot;-&quot;??_-;_-@_-"/>
    <numFmt numFmtId="164" formatCode="_ * #,##0.00_ ;_ * \-#,##0.00_ ;_ * &quot;-&quot;??_ ;_ @_ "/>
    <numFmt numFmtId="166" formatCode="0.0"/>
    <numFmt numFmtId="167" formatCode="[$-80A]d&quot; de &quot;mmmm&quot; de &quot;yyyy;@"/>
    <numFmt numFmtId="168" formatCode="#,##0.0_);\(#,##0.0\)"/>
    <numFmt numFmtId="169" formatCode="&quot;$&quot;\ #,##0.00_);\(&quot;$&quot;\ #,##0.00\)"/>
    <numFmt numFmtId="170" formatCode="#,##0_);\(#,##0\)"/>
    <numFmt numFmtId="171" formatCode="#,##0.00_ ;[Red]\-#,##0.00\ "/>
  </numFmts>
  <fonts count="26" x14ac:knownFonts="1">
    <font>
      <sz val="11"/>
      <color theme="1"/>
      <name val="Calibri"/>
      <family val="2"/>
      <scheme val="minor"/>
    </font>
    <font>
      <sz val="11"/>
      <color theme="1"/>
      <name val="Calibri"/>
      <family val="2"/>
      <scheme val="minor"/>
    </font>
    <font>
      <b/>
      <sz val="12"/>
      <name val="Arial"/>
      <family val="2"/>
    </font>
    <font>
      <sz val="12"/>
      <name val="Arial"/>
      <family val="2"/>
    </font>
    <font>
      <sz val="10"/>
      <name val="Arial"/>
      <family val="2"/>
    </font>
    <font>
      <b/>
      <sz val="10"/>
      <name val="Arial"/>
      <family val="2"/>
    </font>
    <font>
      <b/>
      <sz val="14"/>
      <name val="Arial"/>
      <family val="2"/>
    </font>
    <font>
      <sz val="9"/>
      <name val="Arial"/>
      <family val="2"/>
    </font>
    <font>
      <sz val="10"/>
      <name val="Arial"/>
      <family val="2"/>
    </font>
    <font>
      <b/>
      <sz val="9"/>
      <name val="Arial"/>
      <family val="2"/>
    </font>
    <font>
      <sz val="10"/>
      <name val="Arial"/>
      <family val="2"/>
    </font>
    <font>
      <sz val="10"/>
      <name val="Arial"/>
      <family val="2"/>
    </font>
    <font>
      <sz val="10"/>
      <color indexed="8"/>
      <name val="Arial"/>
      <family val="2"/>
    </font>
    <font>
      <sz val="10"/>
      <name val="Arial"/>
      <family val="2"/>
    </font>
    <font>
      <sz val="11"/>
      <name val="Arial"/>
      <family val="2"/>
    </font>
    <font>
      <sz val="14"/>
      <name val="Arial"/>
      <family val="2"/>
    </font>
    <font>
      <b/>
      <sz val="11"/>
      <name val="Arial"/>
      <family val="2"/>
    </font>
    <font>
      <b/>
      <sz val="16"/>
      <name val="Arial"/>
      <family val="2"/>
    </font>
    <font>
      <b/>
      <sz val="10"/>
      <name val="Calibri"/>
      <family val="2"/>
      <scheme val="minor"/>
    </font>
    <font>
      <b/>
      <sz val="11"/>
      <name val="Calibri"/>
      <family val="2"/>
      <scheme val="minor"/>
    </font>
    <font>
      <sz val="11"/>
      <name val="Calibri"/>
      <family val="2"/>
      <scheme val="minor"/>
    </font>
    <font>
      <sz val="11"/>
      <color rgb="FFFF0000"/>
      <name val="Arial"/>
      <family val="2"/>
    </font>
    <font>
      <b/>
      <sz val="14"/>
      <color theme="1"/>
      <name val="Calibri"/>
      <family val="2"/>
      <scheme val="minor"/>
    </font>
    <font>
      <sz val="16"/>
      <name val="Arial"/>
      <family val="2"/>
    </font>
    <font>
      <b/>
      <sz val="12"/>
      <name val="Calibri"/>
      <family val="2"/>
      <scheme val="minor"/>
    </font>
    <font>
      <b/>
      <sz val="18"/>
      <name val="Arial"/>
      <family val="2"/>
    </font>
  </fonts>
  <fills count="5">
    <fill>
      <patternFill patternType="none"/>
    </fill>
    <fill>
      <patternFill patternType="gray125"/>
    </fill>
    <fill>
      <patternFill patternType="solid">
        <fgColor theme="0"/>
        <bgColor indexed="64"/>
      </patternFill>
    </fill>
    <fill>
      <patternFill patternType="solid">
        <fgColor theme="0"/>
        <bgColor indexed="8"/>
      </patternFill>
    </fill>
    <fill>
      <patternFill patternType="solid">
        <fgColor theme="0"/>
        <bgColor indexed="9"/>
      </patternFill>
    </fill>
  </fills>
  <borders count="36">
    <border>
      <left/>
      <right/>
      <top/>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hair">
        <color indexed="64"/>
      </top>
      <bottom style="hair">
        <color indexed="64"/>
      </bottom>
      <diagonal/>
    </border>
    <border>
      <left style="medium">
        <color indexed="64"/>
      </left>
      <right/>
      <top style="hair">
        <color indexed="64"/>
      </top>
      <bottom/>
      <diagonal/>
    </border>
    <border>
      <left style="medium">
        <color indexed="64"/>
      </left>
      <right/>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right/>
      <top/>
      <bottom style="medium">
        <color indexed="64"/>
      </bottom>
      <diagonal/>
    </border>
    <border>
      <left style="medium">
        <color indexed="64"/>
      </left>
      <right style="thin">
        <color indexed="64"/>
      </right>
      <top style="hair">
        <color indexed="64"/>
      </top>
      <bottom/>
      <diagonal/>
    </border>
    <border>
      <left style="medium">
        <color indexed="64"/>
      </left>
      <right style="thin">
        <color indexed="64"/>
      </right>
      <top/>
      <bottom style="hair">
        <color indexed="64"/>
      </bottom>
      <diagonal/>
    </border>
    <border>
      <left/>
      <right style="thin">
        <color indexed="64"/>
      </right>
      <top style="hair">
        <color indexed="64"/>
      </top>
      <bottom style="hair">
        <color indexed="64"/>
      </bottom>
      <diagonal/>
    </border>
    <border>
      <left style="medium">
        <color indexed="64"/>
      </left>
      <right/>
      <top style="medium">
        <color indexed="64"/>
      </top>
      <bottom style="hair">
        <color indexed="64"/>
      </bottom>
      <diagonal/>
    </border>
    <border>
      <left style="medium">
        <color indexed="64"/>
      </left>
      <right/>
      <top style="hair">
        <color indexed="64"/>
      </top>
      <bottom style="medium">
        <color indexed="64"/>
      </bottom>
      <diagonal/>
    </border>
  </borders>
  <cellStyleXfs count="51">
    <xf numFmtId="0" fontId="0" fillId="0" borderId="0"/>
    <xf numFmtId="0" fontId="8" fillId="0" borderId="0"/>
    <xf numFmtId="0" fontId="4" fillId="0" borderId="0"/>
    <xf numFmtId="43" fontId="4" fillId="0" borderId="0" applyFont="0" applyFill="0" applyBorder="0" applyAlignment="0" applyProtection="0"/>
    <xf numFmtId="164" fontId="4" fillId="0" borderId="0" applyFont="0" applyFill="0" applyBorder="0" applyAlignment="0" applyProtection="0"/>
    <xf numFmtId="0" fontId="4" fillId="0" borderId="0"/>
    <xf numFmtId="0" fontId="4" fillId="0" borderId="0"/>
    <xf numFmtId="0" fontId="4" fillId="0" borderId="0"/>
    <xf numFmtId="43" fontId="1" fillId="0" borderId="0" applyFont="0" applyFill="0" applyBorder="0" applyAlignment="0" applyProtection="0"/>
    <xf numFmtId="0" fontId="4" fillId="0" borderId="0"/>
    <xf numFmtId="0" fontId="4" fillId="0" borderId="0"/>
    <xf numFmtId="0" fontId="10"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2" fillId="0" borderId="0">
      <alignment vertical="top"/>
    </xf>
    <xf numFmtId="0" fontId="13" fillId="0" borderId="0"/>
    <xf numFmtId="44" fontId="1" fillId="0" borderId="0" applyFont="0" applyFill="0" applyBorder="0" applyAlignment="0" applyProtection="0"/>
  </cellStyleXfs>
  <cellXfs count="167">
    <xf numFmtId="0" fontId="0" fillId="0" borderId="0" xfId="0"/>
    <xf numFmtId="0" fontId="0" fillId="0" borderId="0" xfId="0" applyAlignment="1">
      <alignment vertical="top"/>
    </xf>
    <xf numFmtId="0" fontId="14" fillId="4" borderId="1" xfId="0" applyNumberFormat="1" applyFont="1" applyFill="1" applyBorder="1" applyAlignment="1">
      <alignment horizontal="center" vertical="top"/>
    </xf>
    <xf numFmtId="164" fontId="3" fillId="2" borderId="1" xfId="4" applyFont="1" applyFill="1" applyBorder="1" applyAlignment="1">
      <alignment horizontal="center" vertical="top"/>
    </xf>
    <xf numFmtId="8" fontId="2" fillId="4" borderId="1" xfId="4" applyNumberFormat="1" applyFont="1" applyFill="1" applyBorder="1" applyAlignment="1">
      <alignment horizontal="right" vertical="top"/>
    </xf>
    <xf numFmtId="8" fontId="3" fillId="3" borderId="2" xfId="4" applyNumberFormat="1" applyFont="1" applyFill="1" applyBorder="1" applyAlignment="1">
      <alignment horizontal="right" vertical="top"/>
    </xf>
    <xf numFmtId="0" fontId="14" fillId="4" borderId="3" xfId="0" applyNumberFormat="1" applyFont="1" applyFill="1" applyBorder="1" applyAlignment="1">
      <alignment horizontal="center" vertical="top"/>
    </xf>
    <xf numFmtId="164" fontId="3" fillId="2" borderId="3" xfId="4" applyFont="1" applyFill="1" applyBorder="1" applyAlignment="1">
      <alignment horizontal="center" vertical="top"/>
    </xf>
    <xf numFmtId="8" fontId="2" fillId="4" borderId="3" xfId="4" applyNumberFormat="1" applyFont="1" applyFill="1" applyBorder="1" applyAlignment="1">
      <alignment horizontal="right" vertical="top"/>
    </xf>
    <xf numFmtId="8" fontId="3" fillId="3" borderId="4" xfId="4" applyNumberFormat="1" applyFont="1" applyFill="1" applyBorder="1" applyAlignment="1">
      <alignment horizontal="right" vertical="top"/>
    </xf>
    <xf numFmtId="0" fontId="14" fillId="4" borderId="5" xfId="0" applyNumberFormat="1" applyFont="1" applyFill="1" applyBorder="1" applyAlignment="1">
      <alignment horizontal="center" vertical="top"/>
    </xf>
    <xf numFmtId="164" fontId="3" fillId="2" borderId="5" xfId="4" applyFont="1" applyFill="1" applyBorder="1" applyAlignment="1">
      <alignment horizontal="center" vertical="top"/>
    </xf>
    <xf numFmtId="8" fontId="2" fillId="4" borderId="5" xfId="4" applyNumberFormat="1" applyFont="1" applyFill="1" applyBorder="1" applyAlignment="1">
      <alignment horizontal="right" vertical="top"/>
    </xf>
    <xf numFmtId="8" fontId="3" fillId="3" borderId="6" xfId="4" applyNumberFormat="1" applyFont="1" applyFill="1" applyBorder="1" applyAlignment="1">
      <alignment horizontal="right" vertical="top"/>
    </xf>
    <xf numFmtId="0" fontId="14" fillId="4" borderId="8" xfId="0" applyNumberFormat="1" applyFont="1" applyFill="1" applyBorder="1" applyAlignment="1">
      <alignment horizontal="center" vertical="top"/>
    </xf>
    <xf numFmtId="164" fontId="3" fillId="2" borderId="8" xfId="4" applyFont="1" applyFill="1" applyBorder="1" applyAlignment="1">
      <alignment horizontal="center" vertical="top"/>
    </xf>
    <xf numFmtId="0" fontId="6" fillId="2" borderId="1" xfId="0" applyFont="1" applyFill="1" applyBorder="1" applyAlignment="1">
      <alignment horizontal="center" vertical="center"/>
    </xf>
    <xf numFmtId="4" fontId="15" fillId="2" borderId="1" xfId="50" applyNumberFormat="1" applyFont="1" applyFill="1" applyBorder="1" applyAlignment="1">
      <alignment horizontal="center" vertical="center"/>
    </xf>
    <xf numFmtId="4" fontId="6" fillId="4" borderId="1" xfId="4" applyNumberFormat="1" applyFont="1" applyFill="1" applyBorder="1" applyAlignment="1">
      <alignment horizontal="center" vertical="center"/>
    </xf>
    <xf numFmtId="4" fontId="6" fillId="2" borderId="2" xfId="0" applyNumberFormat="1" applyFont="1" applyFill="1" applyBorder="1" applyAlignment="1">
      <alignment horizontal="center" vertical="center"/>
    </xf>
    <xf numFmtId="0" fontId="5" fillId="2" borderId="1" xfId="0" applyFont="1" applyFill="1" applyBorder="1" applyAlignment="1">
      <alignment horizontal="center" vertical="center"/>
    </xf>
    <xf numFmtId="4" fontId="4" fillId="2" borderId="1" xfId="50" applyNumberFormat="1" applyFont="1" applyFill="1" applyBorder="1" applyAlignment="1">
      <alignment horizontal="center" vertical="center"/>
    </xf>
    <xf numFmtId="0" fontId="17" fillId="2" borderId="0" xfId="0" applyFont="1" applyFill="1" applyBorder="1" applyAlignment="1">
      <alignment horizontal="left" vertical="top"/>
    </xf>
    <xf numFmtId="0" fontId="6" fillId="4" borderId="0" xfId="0" applyNumberFormat="1" applyFont="1" applyFill="1" applyBorder="1" applyAlignment="1">
      <alignment vertical="top"/>
    </xf>
    <xf numFmtId="0" fontId="4" fillId="2" borderId="0" xfId="0" applyFont="1" applyFill="1" applyBorder="1" applyAlignment="1">
      <alignment vertical="top"/>
    </xf>
    <xf numFmtId="0" fontId="4" fillId="2" borderId="0" xfId="0" applyFont="1" applyFill="1" applyAlignment="1">
      <alignment vertical="top"/>
    </xf>
    <xf numFmtId="0" fontId="15" fillId="4" borderId="0" xfId="0" applyNumberFormat="1" applyFont="1" applyFill="1" applyBorder="1" applyAlignment="1">
      <alignment vertical="top"/>
    </xf>
    <xf numFmtId="0" fontId="5" fillId="2" borderId="0" xfId="0" applyFont="1" applyFill="1" applyBorder="1" applyAlignment="1">
      <alignment vertical="top"/>
    </xf>
    <xf numFmtId="0" fontId="16" fillId="2" borderId="0" xfId="0" applyFont="1" applyFill="1" applyBorder="1" applyAlignment="1">
      <alignment horizontal="justify" vertical="top"/>
    </xf>
    <xf numFmtId="164" fontId="9" fillId="4" borderId="0" xfId="4" applyFont="1" applyFill="1" applyBorder="1" applyAlignment="1">
      <alignment vertical="top"/>
    </xf>
    <xf numFmtId="0" fontId="5" fillId="2" borderId="0" xfId="0" applyFont="1" applyFill="1" applyBorder="1" applyAlignment="1">
      <alignment horizontal="left" vertical="top"/>
    </xf>
    <xf numFmtId="0" fontId="16" fillId="2" borderId="0" xfId="0" applyFont="1" applyFill="1" applyBorder="1" applyAlignment="1">
      <alignment vertical="top"/>
    </xf>
    <xf numFmtId="164" fontId="5" fillId="4" borderId="0" xfId="4" applyFont="1" applyFill="1" applyBorder="1" applyAlignment="1">
      <alignment vertical="top"/>
    </xf>
    <xf numFmtId="164" fontId="5" fillId="4" borderId="0" xfId="4" applyFont="1" applyFill="1" applyBorder="1" applyAlignment="1">
      <alignment horizontal="right" vertical="top"/>
    </xf>
    <xf numFmtId="168" fontId="7" fillId="2" borderId="14" xfId="0" applyNumberFormat="1" applyFont="1" applyFill="1" applyBorder="1" applyAlignment="1">
      <alignment horizontal="center" vertical="top"/>
    </xf>
    <xf numFmtId="0" fontId="7" fillId="2" borderId="15" xfId="0" applyNumberFormat="1" applyFont="1" applyFill="1" applyBorder="1" applyAlignment="1">
      <alignment horizontal="center" vertical="top"/>
    </xf>
    <xf numFmtId="164" fontId="4" fillId="2" borderId="15" xfId="4" applyFont="1" applyFill="1" applyBorder="1" applyAlignment="1">
      <alignment horizontal="center" vertical="top"/>
    </xf>
    <xf numFmtId="169" fontId="5" fillId="2" borderId="15" xfId="4" applyNumberFormat="1" applyFont="1" applyFill="1" applyBorder="1" applyAlignment="1">
      <alignment horizontal="right" vertical="top"/>
    </xf>
    <xf numFmtId="169" fontId="4" fillId="2" borderId="16" xfId="4" applyNumberFormat="1" applyFont="1" applyFill="1" applyBorder="1" applyAlignment="1">
      <alignment horizontal="right" vertical="top"/>
    </xf>
    <xf numFmtId="170" fontId="6" fillId="2" borderId="7" xfId="0" applyNumberFormat="1" applyFont="1" applyFill="1" applyBorder="1" applyAlignment="1">
      <alignment horizontal="center" vertical="top"/>
    </xf>
    <xf numFmtId="0" fontId="15" fillId="2" borderId="8" xfId="0" applyFont="1" applyFill="1" applyBorder="1" applyAlignment="1">
      <alignment horizontal="justify" vertical="top"/>
    </xf>
    <xf numFmtId="0" fontId="15" fillId="2" borderId="8" xfId="0" applyNumberFormat="1" applyFont="1" applyFill="1" applyBorder="1" applyAlignment="1">
      <alignment horizontal="center" vertical="top"/>
    </xf>
    <xf numFmtId="164" fontId="15" fillId="2" borderId="8" xfId="4" applyFont="1" applyFill="1" applyBorder="1" applyAlignment="1">
      <alignment horizontal="center" vertical="top"/>
    </xf>
    <xf numFmtId="169" fontId="6" fillId="2" borderId="8" xfId="4" applyNumberFormat="1" applyFont="1" applyFill="1" applyBorder="1" applyAlignment="1">
      <alignment horizontal="right" vertical="top"/>
    </xf>
    <xf numFmtId="169" fontId="15" fillId="2" borderId="9" xfId="4" applyNumberFormat="1" applyFont="1" applyFill="1" applyBorder="1" applyAlignment="1">
      <alignment horizontal="right" vertical="top"/>
    </xf>
    <xf numFmtId="170" fontId="6" fillId="2" borderId="17" xfId="0" applyNumberFormat="1" applyFont="1" applyFill="1" applyBorder="1" applyAlignment="1">
      <alignment horizontal="center" vertical="top"/>
    </xf>
    <xf numFmtId="0" fontId="15" fillId="2" borderId="18" xfId="0" applyFont="1" applyFill="1" applyBorder="1" applyAlignment="1">
      <alignment horizontal="justify" vertical="top"/>
    </xf>
    <xf numFmtId="0" fontId="15" fillId="2" borderId="18" xfId="0" applyNumberFormat="1" applyFont="1" applyFill="1" applyBorder="1" applyAlignment="1">
      <alignment horizontal="center" vertical="top"/>
    </xf>
    <xf numFmtId="164" fontId="15" fillId="2" borderId="18" xfId="4" applyFont="1" applyFill="1" applyBorder="1" applyAlignment="1">
      <alignment horizontal="center" vertical="top"/>
    </xf>
    <xf numFmtId="169" fontId="6" fillId="2" borderId="18" xfId="4" applyNumberFormat="1" applyFont="1" applyFill="1" applyBorder="1" applyAlignment="1">
      <alignment horizontal="right" vertical="top"/>
    </xf>
    <xf numFmtId="170" fontId="6" fillId="2" borderId="20" xfId="0" applyNumberFormat="1" applyFont="1" applyFill="1" applyBorder="1" applyAlignment="1">
      <alignment horizontal="center" vertical="top"/>
    </xf>
    <xf numFmtId="0" fontId="6" fillId="2" borderId="21" xfId="0" applyFont="1" applyFill="1" applyBorder="1" applyAlignment="1">
      <alignment horizontal="right" vertical="top"/>
    </xf>
    <xf numFmtId="0" fontId="15" fillId="2" borderId="21" xfId="0" applyNumberFormat="1" applyFont="1" applyFill="1" applyBorder="1" applyAlignment="1">
      <alignment horizontal="center" vertical="top"/>
    </xf>
    <xf numFmtId="164" fontId="15" fillId="2" borderId="21" xfId="4" applyFont="1" applyFill="1" applyBorder="1" applyAlignment="1">
      <alignment horizontal="center" vertical="top"/>
    </xf>
    <xf numFmtId="169" fontId="6" fillId="2" borderId="21" xfId="4" applyNumberFormat="1" applyFont="1" applyFill="1" applyBorder="1" applyAlignment="1">
      <alignment horizontal="right" vertical="top"/>
    </xf>
    <xf numFmtId="0" fontId="6" fillId="2" borderId="8" xfId="0" applyFont="1" applyFill="1" applyBorder="1" applyAlignment="1">
      <alignment horizontal="right" vertical="top"/>
    </xf>
    <xf numFmtId="0" fontId="6" fillId="2" borderId="18" xfId="0" applyFont="1" applyFill="1" applyBorder="1" applyAlignment="1">
      <alignment horizontal="right" vertical="top"/>
    </xf>
    <xf numFmtId="37" fontId="6" fillId="2" borderId="8" xfId="0" applyNumberFormat="1" applyFont="1" applyFill="1" applyBorder="1" applyAlignment="1">
      <alignment horizontal="justify" vertical="top"/>
    </xf>
    <xf numFmtId="0" fontId="6" fillId="2" borderId="8" xfId="0" applyNumberFormat="1" applyFont="1" applyFill="1" applyBorder="1" applyAlignment="1">
      <alignment horizontal="center" vertical="top"/>
    </xf>
    <xf numFmtId="164" fontId="6" fillId="2" borderId="8" xfId="4" applyFont="1" applyFill="1" applyBorder="1" applyAlignment="1">
      <alignment horizontal="center" vertical="top"/>
    </xf>
    <xf numFmtId="0" fontId="19" fillId="2" borderId="11" xfId="0" applyFont="1" applyFill="1" applyBorder="1" applyAlignment="1">
      <alignment horizontal="center" vertical="center"/>
    </xf>
    <xf numFmtId="0" fontId="19" fillId="2" borderId="12" xfId="0" applyFont="1" applyFill="1" applyBorder="1" applyAlignment="1">
      <alignment horizontal="center" vertical="center"/>
    </xf>
    <xf numFmtId="4" fontId="19" fillId="2" borderId="12" xfId="0" applyNumberFormat="1" applyFont="1" applyFill="1" applyBorder="1" applyAlignment="1">
      <alignment horizontal="center" vertical="center"/>
    </xf>
    <xf numFmtId="4" fontId="19" fillId="2" borderId="13" xfId="0" applyNumberFormat="1" applyFont="1" applyFill="1" applyBorder="1" applyAlignment="1">
      <alignment horizontal="center" vertical="center"/>
    </xf>
    <xf numFmtId="0" fontId="0" fillId="2" borderId="0" xfId="0" applyFill="1" applyAlignment="1">
      <alignment vertical="top"/>
    </xf>
    <xf numFmtId="0" fontId="20" fillId="0" borderId="0" xfId="0" applyFont="1" applyFill="1"/>
    <xf numFmtId="0" fontId="14" fillId="0" borderId="1" xfId="0" applyFont="1" applyFill="1" applyBorder="1" applyAlignment="1">
      <alignment horizontal="center" vertical="top"/>
    </xf>
    <xf numFmtId="171" fontId="2" fillId="0" borderId="1" xfId="0" applyNumberFormat="1" applyFont="1" applyFill="1" applyBorder="1" applyAlignment="1">
      <alignment vertical="top"/>
    </xf>
    <xf numFmtId="0" fontId="22" fillId="0" borderId="0" xfId="0" applyFont="1" applyAlignment="1">
      <alignment horizontal="center" vertical="center"/>
    </xf>
    <xf numFmtId="0" fontId="20" fillId="0" borderId="0" xfId="0" applyFont="1" applyAlignment="1">
      <alignment vertical="top"/>
    </xf>
    <xf numFmtId="0" fontId="14" fillId="4" borderId="0" xfId="0" applyNumberFormat="1" applyFont="1" applyFill="1" applyBorder="1" applyAlignment="1">
      <alignment horizontal="left" vertical="top"/>
    </xf>
    <xf numFmtId="4" fontId="5" fillId="4" borderId="1" xfId="4" applyNumberFormat="1" applyFont="1" applyFill="1" applyBorder="1" applyAlignment="1">
      <alignment horizontal="center" vertical="center"/>
    </xf>
    <xf numFmtId="4" fontId="5" fillId="2" borderId="2" xfId="0" applyNumberFormat="1" applyFont="1" applyFill="1" applyBorder="1" applyAlignment="1">
      <alignment horizontal="center" vertical="center"/>
    </xf>
    <xf numFmtId="8" fontId="2" fillId="3" borderId="2" xfId="4" applyNumberFormat="1" applyFont="1" applyFill="1" applyBorder="1" applyAlignment="1">
      <alignment horizontal="right" vertical="top"/>
    </xf>
    <xf numFmtId="8" fontId="2" fillId="4" borderId="8" xfId="4" applyNumberFormat="1" applyFont="1" applyFill="1" applyBorder="1" applyAlignment="1">
      <alignment horizontal="right" vertical="top"/>
    </xf>
    <xf numFmtId="8" fontId="3" fillId="3" borderId="9" xfId="4" applyNumberFormat="1" applyFont="1" applyFill="1" applyBorder="1" applyAlignment="1">
      <alignment horizontal="right" vertical="top"/>
    </xf>
    <xf numFmtId="169" fontId="6" fillId="2" borderId="9" xfId="4" applyNumberFormat="1" applyFont="1" applyFill="1" applyBorder="1" applyAlignment="1">
      <alignment horizontal="right" vertical="top"/>
    </xf>
    <xf numFmtId="169" fontId="15" fillId="2" borderId="19" xfId="4" applyNumberFormat="1" applyFont="1" applyFill="1" applyBorder="1" applyAlignment="1">
      <alignment horizontal="right" vertical="top"/>
    </xf>
    <xf numFmtId="169" fontId="17" fillId="2" borderId="22" xfId="4" applyNumberFormat="1" applyFont="1" applyFill="1" applyBorder="1" applyAlignment="1">
      <alignment horizontal="right" vertical="top"/>
    </xf>
    <xf numFmtId="169" fontId="23" fillId="2" borderId="9" xfId="4" applyNumberFormat="1" applyFont="1" applyFill="1" applyBorder="1" applyAlignment="1">
      <alignment horizontal="right" vertical="top"/>
    </xf>
    <xf numFmtId="169" fontId="17" fillId="2" borderId="19" xfId="4" applyNumberFormat="1" applyFont="1" applyFill="1" applyBorder="1" applyAlignment="1">
      <alignment horizontal="right" vertical="top"/>
    </xf>
    <xf numFmtId="0" fontId="14" fillId="0" borderId="1" xfId="0" applyFont="1" applyFill="1" applyBorder="1" applyAlignment="1">
      <alignment horizontal="center" vertical="top" wrapText="1"/>
    </xf>
    <xf numFmtId="2" fontId="3" fillId="0" borderId="1" xfId="0" applyNumberFormat="1" applyFont="1" applyFill="1" applyBorder="1" applyAlignment="1">
      <alignment horizontal="right" vertical="top" wrapText="1"/>
    </xf>
    <xf numFmtId="0" fontId="20" fillId="0" borderId="0" xfId="0" applyFont="1" applyAlignment="1">
      <alignment horizontal="center" vertical="top"/>
    </xf>
    <xf numFmtId="0" fontId="18" fillId="2" borderId="10" xfId="0" applyFont="1" applyFill="1" applyBorder="1" applyAlignment="1">
      <alignment horizontal="center" vertical="center"/>
    </xf>
    <xf numFmtId="166" fontId="14" fillId="3" borderId="23" xfId="0" applyNumberFormat="1" applyFont="1" applyFill="1" applyBorder="1" applyAlignment="1">
      <alignment horizontal="center" vertical="top"/>
    </xf>
    <xf numFmtId="166" fontId="14" fillId="3" borderId="24" xfId="0" applyNumberFormat="1" applyFont="1" applyFill="1" applyBorder="1" applyAlignment="1">
      <alignment horizontal="center" vertical="top"/>
    </xf>
    <xf numFmtId="166" fontId="14" fillId="3" borderId="25" xfId="0" applyNumberFormat="1" applyFont="1" applyFill="1" applyBorder="1" applyAlignment="1">
      <alignment horizontal="center" vertical="top"/>
    </xf>
    <xf numFmtId="0" fontId="18" fillId="2" borderId="26" xfId="0" applyFont="1" applyFill="1" applyBorder="1" applyAlignment="1">
      <alignment vertical="center"/>
    </xf>
    <xf numFmtId="0" fontId="18" fillId="2" borderId="26" xfId="0" applyFont="1" applyFill="1" applyBorder="1" applyAlignment="1">
      <alignment horizontal="center" vertical="center"/>
    </xf>
    <xf numFmtId="4" fontId="18" fillId="2" borderId="26" xfId="0" applyNumberFormat="1" applyFont="1" applyFill="1" applyBorder="1" applyAlignment="1">
      <alignment horizontal="center" vertical="center"/>
    </xf>
    <xf numFmtId="4" fontId="18" fillId="2" borderId="27" xfId="0" applyNumberFormat="1" applyFont="1" applyFill="1" applyBorder="1" applyAlignment="1">
      <alignment horizontal="center" vertical="center"/>
    </xf>
    <xf numFmtId="0" fontId="18" fillId="2" borderId="1" xfId="0" applyFont="1" applyFill="1" applyBorder="1" applyAlignment="1">
      <alignment vertical="center"/>
    </xf>
    <xf numFmtId="0" fontId="18" fillId="2" borderId="1" xfId="0" applyFont="1" applyFill="1" applyBorder="1" applyAlignment="1">
      <alignment horizontal="center" vertical="center"/>
    </xf>
    <xf numFmtId="4" fontId="18" fillId="2" borderId="1" xfId="0" applyNumberFormat="1" applyFont="1" applyFill="1" applyBorder="1" applyAlignment="1">
      <alignment horizontal="center" vertical="center"/>
    </xf>
    <xf numFmtId="4" fontId="18" fillId="2" borderId="2" xfId="0" applyNumberFormat="1" applyFont="1" applyFill="1" applyBorder="1" applyAlignment="1">
      <alignment horizontal="center" vertical="center"/>
    </xf>
    <xf numFmtId="0" fontId="14" fillId="4" borderId="28" xfId="0" applyNumberFormat="1" applyFont="1" applyFill="1" applyBorder="1" applyAlignment="1">
      <alignment horizontal="center" vertical="top"/>
    </xf>
    <xf numFmtId="164" fontId="3" fillId="2" borderId="28" xfId="4" applyFont="1" applyFill="1" applyBorder="1" applyAlignment="1">
      <alignment horizontal="center" vertical="top"/>
    </xf>
    <xf numFmtId="8" fontId="2" fillId="4" borderId="28" xfId="4" applyNumberFormat="1" applyFont="1" applyFill="1" applyBorder="1" applyAlignment="1">
      <alignment horizontal="right" vertical="top"/>
    </xf>
    <xf numFmtId="8" fontId="3" fillId="3" borderId="29" xfId="4" applyNumberFormat="1" applyFont="1" applyFill="1" applyBorder="1" applyAlignment="1">
      <alignment horizontal="right" vertical="top"/>
    </xf>
    <xf numFmtId="0" fontId="20" fillId="0" borderId="1" xfId="0" applyFont="1" applyFill="1" applyBorder="1" applyAlignment="1">
      <alignment horizontal="center" vertical="top"/>
    </xf>
    <xf numFmtId="164" fontId="3" fillId="0" borderId="1" xfId="4" applyFont="1" applyFill="1" applyBorder="1" applyAlignment="1">
      <alignment horizontal="center" vertical="top"/>
    </xf>
    <xf numFmtId="0" fontId="16" fillId="2" borderId="0" xfId="0" applyFont="1" applyFill="1" applyBorder="1" applyAlignment="1">
      <alignment horizontal="left" vertical="top"/>
    </xf>
    <xf numFmtId="0" fontId="6" fillId="2" borderId="0" xfId="0" applyFont="1" applyFill="1" applyBorder="1" applyAlignment="1">
      <alignment horizontal="left" vertical="top"/>
    </xf>
    <xf numFmtId="166" fontId="3" fillId="3" borderId="23" xfId="0" applyNumberFormat="1" applyFont="1" applyFill="1" applyBorder="1" applyAlignment="1">
      <alignment horizontal="center" vertical="top"/>
    </xf>
    <xf numFmtId="0" fontId="14" fillId="0" borderId="1" xfId="0" applyFont="1" applyFill="1" applyBorder="1" applyAlignment="1">
      <alignment horizontal="justify" vertical="top"/>
    </xf>
    <xf numFmtId="0" fontId="18" fillId="0" borderId="1" xfId="0" applyFont="1" applyFill="1" applyBorder="1" applyAlignment="1">
      <alignment horizontal="center" vertical="center"/>
    </xf>
    <xf numFmtId="0" fontId="14" fillId="2" borderId="1" xfId="0" applyFont="1" applyFill="1" applyBorder="1" applyAlignment="1">
      <alignment horizontal="justify" vertical="top"/>
    </xf>
    <xf numFmtId="37" fontId="6" fillId="4" borderId="1" xfId="0" applyNumberFormat="1" applyFont="1" applyFill="1" applyBorder="1" applyAlignment="1">
      <alignment horizontal="left" vertical="top"/>
    </xf>
    <xf numFmtId="37" fontId="16" fillId="4" borderId="1" xfId="0" applyNumberFormat="1" applyFont="1" applyFill="1" applyBorder="1" applyAlignment="1">
      <alignment horizontal="left" vertical="top"/>
    </xf>
    <xf numFmtId="0" fontId="20" fillId="2" borderId="1" xfId="0" applyFont="1" applyFill="1" applyBorder="1" applyAlignment="1">
      <alignment vertical="top"/>
    </xf>
    <xf numFmtId="0" fontId="21" fillId="2" borderId="1" xfId="0" applyFont="1" applyFill="1" applyBorder="1" applyAlignment="1">
      <alignment horizontal="justify" vertical="top"/>
    </xf>
    <xf numFmtId="37" fontId="16" fillId="4" borderId="1" xfId="0" applyNumberFormat="1" applyFont="1" applyFill="1" applyBorder="1" applyAlignment="1">
      <alignment horizontal="right" vertical="top"/>
    </xf>
    <xf numFmtId="0" fontId="20" fillId="0" borderId="1" xfId="0" applyFont="1" applyBorder="1" applyAlignment="1">
      <alignment vertical="top"/>
    </xf>
    <xf numFmtId="0" fontId="14" fillId="2" borderId="3" xfId="0" applyFont="1" applyFill="1" applyBorder="1" applyAlignment="1">
      <alignment horizontal="justify" vertical="top" wrapText="1"/>
    </xf>
    <xf numFmtId="0" fontId="14" fillId="2" borderId="5" xfId="0" applyFont="1" applyFill="1" applyBorder="1" applyAlignment="1">
      <alignment horizontal="justify" vertical="top"/>
    </xf>
    <xf numFmtId="0" fontId="14" fillId="2" borderId="8" xfId="0" applyFont="1" applyFill="1" applyBorder="1" applyAlignment="1">
      <alignment horizontal="justify" vertical="top"/>
    </xf>
    <xf numFmtId="0" fontId="17" fillId="2" borderId="30" xfId="0" applyFont="1" applyFill="1" applyBorder="1" applyAlignment="1">
      <alignment horizontal="center" vertical="center"/>
    </xf>
    <xf numFmtId="0" fontId="14" fillId="2" borderId="1" xfId="0" applyFont="1" applyFill="1" applyBorder="1" applyAlignment="1">
      <alignment horizontal="justify" vertical="top" wrapText="1"/>
    </xf>
    <xf numFmtId="0" fontId="14" fillId="2" borderId="28" xfId="0" applyFont="1" applyFill="1" applyBorder="1" applyAlignment="1">
      <alignment horizontal="justify" vertical="top"/>
    </xf>
    <xf numFmtId="166" fontId="14" fillId="0" borderId="23" xfId="0" applyNumberFormat="1" applyFont="1" applyFill="1" applyBorder="1" applyAlignment="1">
      <alignment horizontal="center" vertical="top"/>
    </xf>
    <xf numFmtId="0" fontId="14" fillId="0" borderId="1" xfId="0" applyNumberFormat="1" applyFont="1" applyFill="1" applyBorder="1" applyAlignment="1">
      <alignment horizontal="center" vertical="top"/>
    </xf>
    <xf numFmtId="8" fontId="2" fillId="0" borderId="1" xfId="4" applyNumberFormat="1" applyFont="1" applyFill="1" applyBorder="1" applyAlignment="1">
      <alignment horizontal="right" vertical="top"/>
    </xf>
    <xf numFmtId="8" fontId="3" fillId="0" borderId="2" xfId="4" applyNumberFormat="1" applyFont="1" applyFill="1" applyBorder="1" applyAlignment="1">
      <alignment horizontal="right" vertical="top"/>
    </xf>
    <xf numFmtId="0" fontId="0" fillId="0" borderId="0" xfId="0" applyFill="1" applyAlignment="1">
      <alignment vertical="top"/>
    </xf>
    <xf numFmtId="0" fontId="20" fillId="0" borderId="1" xfId="0" applyFont="1" applyFill="1" applyBorder="1" applyAlignment="1">
      <alignment vertical="top"/>
    </xf>
    <xf numFmtId="0" fontId="5" fillId="4" borderId="0" xfId="0" applyNumberFormat="1" applyFont="1" applyFill="1" applyBorder="1" applyAlignment="1">
      <alignment horizontal="right" vertical="center"/>
    </xf>
    <xf numFmtId="166" fontId="14" fillId="3" borderId="31" xfId="0" applyNumberFormat="1" applyFont="1" applyFill="1" applyBorder="1" applyAlignment="1">
      <alignment horizontal="center" vertical="top"/>
    </xf>
    <xf numFmtId="166" fontId="14" fillId="3" borderId="7" xfId="0" applyNumberFormat="1" applyFont="1" applyFill="1" applyBorder="1" applyAlignment="1">
      <alignment horizontal="center" vertical="top"/>
    </xf>
    <xf numFmtId="166" fontId="14" fillId="3" borderId="32" xfId="0" applyNumberFormat="1" applyFont="1" applyFill="1" applyBorder="1" applyAlignment="1">
      <alignment horizontal="center" vertical="top"/>
    </xf>
    <xf numFmtId="8" fontId="2" fillId="4" borderId="33" xfId="4" applyNumberFormat="1" applyFont="1" applyFill="1" applyBorder="1" applyAlignment="1">
      <alignment horizontal="right" vertical="top"/>
    </xf>
    <xf numFmtId="4" fontId="5" fillId="4" borderId="33" xfId="4" applyNumberFormat="1" applyFont="1" applyFill="1" applyBorder="1" applyAlignment="1">
      <alignment horizontal="center" vertical="center"/>
    </xf>
    <xf numFmtId="0" fontId="14" fillId="2" borderId="3" xfId="0" applyFont="1" applyFill="1" applyBorder="1" applyAlignment="1">
      <alignment horizontal="justify" vertical="top"/>
    </xf>
    <xf numFmtId="0" fontId="24" fillId="2" borderId="26" xfId="0" applyFont="1" applyFill="1" applyBorder="1" applyAlignment="1">
      <alignment vertical="top"/>
    </xf>
    <xf numFmtId="0" fontId="14" fillId="4" borderId="26" xfId="0" applyNumberFormat="1" applyFont="1" applyFill="1" applyBorder="1" applyAlignment="1">
      <alignment horizontal="center" vertical="top"/>
    </xf>
    <xf numFmtId="164" fontId="3" fillId="2" borderId="27" xfId="4" applyFont="1" applyFill="1" applyBorder="1" applyAlignment="1">
      <alignment horizontal="center" vertical="top"/>
    </xf>
    <xf numFmtId="164" fontId="3" fillId="2" borderId="2" xfId="4" applyFont="1" applyFill="1" applyBorder="1" applyAlignment="1">
      <alignment horizontal="center" vertical="top"/>
    </xf>
    <xf numFmtId="4" fontId="4" fillId="2" borderId="2" xfId="50" applyNumberFormat="1" applyFont="1" applyFill="1" applyBorder="1" applyAlignment="1">
      <alignment horizontal="center" vertical="center"/>
    </xf>
    <xf numFmtId="164" fontId="3" fillId="2" borderId="29" xfId="4" applyFont="1" applyFill="1" applyBorder="1" applyAlignment="1">
      <alignment horizontal="center" vertical="top"/>
    </xf>
    <xf numFmtId="0" fontId="20" fillId="2" borderId="3" xfId="0" applyFont="1" applyFill="1" applyBorder="1" applyAlignment="1">
      <alignment vertical="top"/>
    </xf>
    <xf numFmtId="0" fontId="5" fillId="2" borderId="3" xfId="0" applyFont="1" applyFill="1" applyBorder="1" applyAlignment="1">
      <alignment horizontal="center" vertical="center"/>
    </xf>
    <xf numFmtId="4" fontId="4" fillId="2" borderId="3" xfId="50" applyNumberFormat="1" applyFont="1" applyFill="1" applyBorder="1" applyAlignment="1">
      <alignment horizontal="center" vertical="center"/>
    </xf>
    <xf numFmtId="166" fontId="14" fillId="3" borderId="10" xfId="0" applyNumberFormat="1" applyFont="1" applyFill="1" applyBorder="1" applyAlignment="1">
      <alignment horizontal="center" vertical="top"/>
    </xf>
    <xf numFmtId="166" fontId="14" fillId="0" borderId="10" xfId="0" applyNumberFormat="1" applyFont="1" applyFill="1" applyBorder="1" applyAlignment="1">
      <alignment horizontal="center" vertical="top"/>
    </xf>
    <xf numFmtId="0" fontId="14" fillId="0" borderId="5" xfId="0" applyFont="1" applyFill="1" applyBorder="1" applyAlignment="1">
      <alignment horizontal="justify" vertical="top"/>
    </xf>
    <xf numFmtId="0" fontId="14" fillId="0" borderId="5" xfId="0" applyNumberFormat="1" applyFont="1" applyFill="1" applyBorder="1" applyAlignment="1">
      <alignment horizontal="center" vertical="top"/>
    </xf>
    <xf numFmtId="164" fontId="3" fillId="0" borderId="5" xfId="4" applyFont="1" applyFill="1" applyBorder="1" applyAlignment="1">
      <alignment horizontal="center" vertical="top"/>
    </xf>
    <xf numFmtId="0" fontId="2" fillId="2" borderId="26" xfId="0" applyFont="1" applyFill="1" applyBorder="1" applyAlignment="1">
      <alignment horizontal="justify" vertical="top"/>
    </xf>
    <xf numFmtId="166" fontId="14" fillId="3" borderId="35" xfId="0" applyNumberFormat="1" applyFont="1" applyFill="1" applyBorder="1" applyAlignment="1">
      <alignment horizontal="center" vertical="top"/>
    </xf>
    <xf numFmtId="166" fontId="14" fillId="0" borderId="24" xfId="0" applyNumberFormat="1" applyFont="1" applyFill="1" applyBorder="1" applyAlignment="1">
      <alignment horizontal="center" vertical="top"/>
    </xf>
    <xf numFmtId="0" fontId="14" fillId="0" borderId="3" xfId="0" applyFont="1" applyFill="1" applyBorder="1" applyAlignment="1">
      <alignment horizontal="justify" vertical="top"/>
    </xf>
    <xf numFmtId="0" fontId="14" fillId="0" borderId="3" xfId="0" applyNumberFormat="1" applyFont="1" applyFill="1" applyBorder="1" applyAlignment="1">
      <alignment horizontal="center" vertical="top"/>
    </xf>
    <xf numFmtId="164" fontId="3" fillId="0" borderId="3" xfId="4" applyFont="1" applyFill="1" applyBorder="1" applyAlignment="1">
      <alignment horizontal="center" vertical="top"/>
    </xf>
    <xf numFmtId="0" fontId="5" fillId="2" borderId="26" xfId="0" applyFont="1" applyFill="1" applyBorder="1" applyAlignment="1">
      <alignment horizontal="center" vertical="center"/>
    </xf>
    <xf numFmtId="4" fontId="4" fillId="2" borderId="27" xfId="50" applyNumberFormat="1" applyFont="1" applyFill="1" applyBorder="1" applyAlignment="1">
      <alignment horizontal="center" vertical="center"/>
    </xf>
    <xf numFmtId="166" fontId="15" fillId="3" borderId="23" xfId="0" applyNumberFormat="1" applyFont="1" applyFill="1" applyBorder="1" applyAlignment="1">
      <alignment horizontal="center" vertical="top"/>
    </xf>
    <xf numFmtId="166" fontId="14" fillId="2" borderId="10" xfId="0" applyNumberFormat="1" applyFont="1" applyFill="1" applyBorder="1" applyAlignment="1">
      <alignment horizontal="center" vertical="top"/>
    </xf>
    <xf numFmtId="166" fontId="15" fillId="3" borderId="34" xfId="0" applyNumberFormat="1" applyFont="1" applyFill="1" applyBorder="1" applyAlignment="1">
      <alignment horizontal="center" vertical="top"/>
    </xf>
    <xf numFmtId="0" fontId="16" fillId="4" borderId="0" xfId="0" applyNumberFormat="1" applyFont="1" applyFill="1" applyBorder="1" applyAlignment="1">
      <alignment horizontal="center" vertical="top"/>
    </xf>
    <xf numFmtId="167" fontId="2" fillId="4" borderId="0" xfId="4" applyNumberFormat="1" applyFont="1" applyFill="1" applyBorder="1" applyAlignment="1">
      <alignment horizontal="center" vertical="center"/>
    </xf>
    <xf numFmtId="0" fontId="16" fillId="4" borderId="0" xfId="0" applyNumberFormat="1" applyFont="1" applyFill="1" applyBorder="1" applyAlignment="1">
      <alignment horizontal="center" vertical="center"/>
    </xf>
    <xf numFmtId="0" fontId="16" fillId="4" borderId="0" xfId="0" applyNumberFormat="1" applyFont="1" applyFill="1" applyBorder="1" applyAlignment="1">
      <alignment horizontal="center" vertical="top"/>
    </xf>
    <xf numFmtId="0" fontId="14" fillId="4" borderId="0" xfId="0" applyNumberFormat="1" applyFont="1" applyFill="1" applyBorder="1" applyAlignment="1">
      <alignment horizontal="left" vertical="top"/>
    </xf>
    <xf numFmtId="166" fontId="17" fillId="3" borderId="14" xfId="0" applyNumberFormat="1" applyFont="1" applyFill="1" applyBorder="1" applyAlignment="1">
      <alignment horizontal="center" vertical="center" wrapText="1"/>
    </xf>
    <xf numFmtId="166" fontId="17" fillId="3" borderId="15" xfId="0" applyNumberFormat="1" applyFont="1" applyFill="1" applyBorder="1" applyAlignment="1">
      <alignment horizontal="center" vertical="center" wrapText="1"/>
    </xf>
    <xf numFmtId="166" fontId="17" fillId="3" borderId="16" xfId="0" applyNumberFormat="1" applyFont="1" applyFill="1" applyBorder="1" applyAlignment="1">
      <alignment horizontal="center" vertical="center" wrapText="1"/>
    </xf>
    <xf numFmtId="0" fontId="25" fillId="4" borderId="0" xfId="0" applyNumberFormat="1" applyFont="1" applyFill="1" applyBorder="1" applyAlignment="1">
      <alignment horizontal="center" vertical="top"/>
    </xf>
  </cellXfs>
  <cellStyles count="51">
    <cellStyle name="Comma_ED-GBIS" xfId="4"/>
    <cellStyle name="Millares 2" xfId="3"/>
    <cellStyle name="Millares 3" xfId="8"/>
    <cellStyle name="Moneda" xfId="50" builtinId="4"/>
    <cellStyle name="Normal" xfId="0" builtinId="0"/>
    <cellStyle name="Normal 10" xfId="16"/>
    <cellStyle name="Normal 11" xfId="17"/>
    <cellStyle name="Normal 12" xfId="18"/>
    <cellStyle name="Normal 13" xfId="19"/>
    <cellStyle name="Normal 14" xfId="20"/>
    <cellStyle name="Normal 15" xfId="21"/>
    <cellStyle name="Normal 16" xfId="22"/>
    <cellStyle name="Normal 17" xfId="23"/>
    <cellStyle name="Normal 18" xfId="24"/>
    <cellStyle name="Normal 19" xfId="25"/>
    <cellStyle name="Normal 2" xfId="1"/>
    <cellStyle name="Normal 2 2" xfId="7"/>
    <cellStyle name="Normal 2 3" xfId="5"/>
    <cellStyle name="Normal 2 4" xfId="9"/>
    <cellStyle name="Normal 20" xfId="26"/>
    <cellStyle name="Normal 21" xfId="27"/>
    <cellStyle name="Normal 22" xfId="28"/>
    <cellStyle name="Normal 23" xfId="29"/>
    <cellStyle name="Normal 24" xfId="30"/>
    <cellStyle name="Normal 25" xfId="31"/>
    <cellStyle name="Normal 26" xfId="32"/>
    <cellStyle name="Normal 27" xfId="33"/>
    <cellStyle name="Normal 28" xfId="34"/>
    <cellStyle name="Normal 29" xfId="35"/>
    <cellStyle name="Normal 3" xfId="2"/>
    <cellStyle name="Normal 30" xfId="36"/>
    <cellStyle name="Normal 31" xfId="37"/>
    <cellStyle name="Normal 32" xfId="38"/>
    <cellStyle name="Normal 33" xfId="39"/>
    <cellStyle name="Normal 34" xfId="40"/>
    <cellStyle name="Normal 35" xfId="41"/>
    <cellStyle name="Normal 36" xfId="42"/>
    <cellStyle name="Normal 37" xfId="43"/>
    <cellStyle name="Normal 38" xfId="44"/>
    <cellStyle name="Normal 39" xfId="45"/>
    <cellStyle name="Normal 4" xfId="6"/>
    <cellStyle name="Normal 40" xfId="46"/>
    <cellStyle name="Normal 41" xfId="48"/>
    <cellStyle name="Normal 42" xfId="47"/>
    <cellStyle name="Normal 43" xfId="49"/>
    <cellStyle name="Normal 5" xfId="11"/>
    <cellStyle name="Normal 6" xfId="12"/>
    <cellStyle name="Normal 6 2" xfId="10"/>
    <cellStyle name="Normal 7" xfId="13"/>
    <cellStyle name="Normal 8" xfId="14"/>
    <cellStyle name="Normal 9" xfId="15"/>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83"/>
  <sheetViews>
    <sheetView tabSelected="1" zoomScale="60" zoomScaleNormal="60" workbookViewId="0">
      <selection activeCell="J7" sqref="J7"/>
    </sheetView>
  </sheetViews>
  <sheetFormatPr baseColWidth="10" defaultRowHeight="15" x14ac:dyDescent="0.25"/>
  <cols>
    <col min="1" max="1" width="15.85546875" style="1" customWidth="1"/>
    <col min="2" max="2" width="86.28515625" style="1" customWidth="1"/>
    <col min="3" max="3" width="10.85546875" style="83" customWidth="1"/>
    <col min="4" max="4" width="14.42578125" style="69" customWidth="1"/>
    <col min="5" max="5" width="20.85546875" style="69" customWidth="1"/>
    <col min="6" max="6" width="26" style="69" customWidth="1"/>
    <col min="7" max="16384" width="11.42578125" style="1"/>
  </cols>
  <sheetData>
    <row r="1" spans="1:6" ht="24" customHeight="1" x14ac:dyDescent="0.25">
      <c r="A1" s="22" t="s">
        <v>18</v>
      </c>
      <c r="B1" s="23"/>
      <c r="C1" s="24"/>
      <c r="D1" s="25"/>
      <c r="E1" s="25"/>
      <c r="F1" s="25"/>
    </row>
    <row r="2" spans="1:6" ht="21.75" customHeight="1" x14ac:dyDescent="0.25">
      <c r="A2" s="103" t="s">
        <v>19</v>
      </c>
      <c r="B2" s="26"/>
      <c r="C2" s="24"/>
      <c r="D2" s="126" t="s">
        <v>20</v>
      </c>
      <c r="E2" s="159">
        <v>42579</v>
      </c>
      <c r="F2" s="159"/>
    </row>
    <row r="3" spans="1:6" ht="20.25" customHeight="1" x14ac:dyDescent="0.25">
      <c r="A3" s="102" t="s">
        <v>21</v>
      </c>
      <c r="B3" s="26"/>
      <c r="C3" s="24"/>
      <c r="D3" s="126" t="s">
        <v>22</v>
      </c>
      <c r="E3" s="160" t="s">
        <v>155</v>
      </c>
      <c r="F3" s="160"/>
    </row>
    <row r="4" spans="1:6" ht="24" customHeight="1" x14ac:dyDescent="0.25">
      <c r="A4" s="30" t="s">
        <v>23</v>
      </c>
      <c r="B4" s="26"/>
      <c r="C4" s="24"/>
      <c r="D4" s="126" t="s">
        <v>24</v>
      </c>
      <c r="E4" s="161"/>
      <c r="F4" s="161"/>
    </row>
    <row r="5" spans="1:6" ht="24" customHeight="1" x14ac:dyDescent="0.25">
      <c r="A5" s="30"/>
      <c r="B5" s="166" t="s">
        <v>390</v>
      </c>
      <c r="C5" s="24"/>
      <c r="D5" s="126"/>
      <c r="E5" s="158"/>
      <c r="F5" s="158"/>
    </row>
    <row r="6" spans="1:6" ht="24" customHeight="1" x14ac:dyDescent="0.25">
      <c r="A6" s="30"/>
      <c r="B6" s="166" t="s">
        <v>31</v>
      </c>
      <c r="C6" s="24"/>
      <c r="D6" s="126"/>
      <c r="E6" s="158"/>
      <c r="F6" s="158"/>
    </row>
    <row r="7" spans="1:6" ht="75" customHeight="1" x14ac:dyDescent="0.25">
      <c r="A7" s="27" t="s">
        <v>25</v>
      </c>
      <c r="B7" s="28" t="s">
        <v>154</v>
      </c>
      <c r="C7" s="29"/>
      <c r="D7" s="25"/>
      <c r="E7" s="25"/>
      <c r="F7" s="25"/>
    </row>
    <row r="8" spans="1:6" x14ac:dyDescent="0.25">
      <c r="A8" s="27"/>
      <c r="B8" s="28"/>
      <c r="C8" s="29"/>
      <c r="D8" s="25"/>
      <c r="E8" s="25"/>
      <c r="F8" s="25"/>
    </row>
    <row r="9" spans="1:6" x14ac:dyDescent="0.25">
      <c r="A9" s="30" t="s">
        <v>26</v>
      </c>
      <c r="B9" s="31" t="s">
        <v>27</v>
      </c>
      <c r="C9" s="32"/>
      <c r="D9" s="33" t="s">
        <v>28</v>
      </c>
      <c r="E9" s="162"/>
      <c r="F9" s="162"/>
    </row>
    <row r="10" spans="1:6" ht="19.5" thickBot="1" x14ac:dyDescent="0.3">
      <c r="A10" s="30"/>
      <c r="B10" s="68"/>
      <c r="C10" s="32"/>
      <c r="D10" s="33"/>
      <c r="E10" s="70"/>
      <c r="F10" s="70"/>
    </row>
    <row r="11" spans="1:6" ht="21" thickBot="1" x14ac:dyDescent="0.3">
      <c r="A11" s="163" t="s">
        <v>31</v>
      </c>
      <c r="B11" s="164"/>
      <c r="C11" s="164"/>
      <c r="D11" s="164"/>
      <c r="E11" s="164"/>
      <c r="F11" s="165"/>
    </row>
    <row r="12" spans="1:6" ht="15.75" thickBot="1" x14ac:dyDescent="0.3">
      <c r="A12" s="60" t="s">
        <v>29</v>
      </c>
      <c r="B12" s="61" t="s">
        <v>2</v>
      </c>
      <c r="C12" s="61" t="s">
        <v>3</v>
      </c>
      <c r="D12" s="61" t="s">
        <v>30</v>
      </c>
      <c r="E12" s="62" t="s">
        <v>0</v>
      </c>
      <c r="F12" s="63" t="s">
        <v>1</v>
      </c>
    </row>
    <row r="13" spans="1:6" x14ac:dyDescent="0.25">
      <c r="A13" s="84"/>
      <c r="B13" s="89"/>
      <c r="C13" s="88"/>
      <c r="D13" s="89"/>
      <c r="E13" s="90"/>
      <c r="F13" s="91"/>
    </row>
    <row r="14" spans="1:6" ht="114" x14ac:dyDescent="0.25">
      <c r="A14" s="85" t="s">
        <v>43</v>
      </c>
      <c r="B14" s="105" t="s">
        <v>39</v>
      </c>
      <c r="C14" s="2"/>
      <c r="D14" s="3"/>
      <c r="E14" s="4"/>
      <c r="F14" s="5"/>
    </row>
    <row r="15" spans="1:6" x14ac:dyDescent="0.25">
      <c r="A15" s="85"/>
      <c r="B15" s="106"/>
      <c r="C15" s="92"/>
      <c r="D15" s="93"/>
      <c r="E15" s="94"/>
      <c r="F15" s="95"/>
    </row>
    <row r="16" spans="1:6" ht="85.5" x14ac:dyDescent="0.25">
      <c r="A16" s="85" t="s">
        <v>44</v>
      </c>
      <c r="B16" s="105" t="s">
        <v>40</v>
      </c>
      <c r="C16" s="2"/>
      <c r="D16" s="3"/>
      <c r="E16" s="4"/>
      <c r="F16" s="5"/>
    </row>
    <row r="17" spans="1:6" ht="15.75" x14ac:dyDescent="0.25">
      <c r="A17" s="85"/>
      <c r="B17" s="105"/>
      <c r="C17" s="2"/>
      <c r="D17" s="3"/>
      <c r="E17" s="4"/>
      <c r="F17" s="5"/>
    </row>
    <row r="18" spans="1:6" ht="85.5" x14ac:dyDescent="0.25">
      <c r="A18" s="85" t="s">
        <v>45</v>
      </c>
      <c r="B18" s="105" t="s">
        <v>37</v>
      </c>
      <c r="C18" s="2"/>
      <c r="D18" s="3"/>
      <c r="E18" s="4"/>
      <c r="F18" s="5"/>
    </row>
    <row r="19" spans="1:6" ht="15.75" x14ac:dyDescent="0.25">
      <c r="A19" s="85"/>
      <c r="B19" s="107"/>
      <c r="C19" s="2"/>
      <c r="D19" s="3"/>
      <c r="E19" s="4"/>
      <c r="F19" s="5"/>
    </row>
    <row r="20" spans="1:6" ht="18" x14ac:dyDescent="0.25">
      <c r="A20" s="155" t="s">
        <v>46</v>
      </c>
      <c r="B20" s="108" t="s">
        <v>6</v>
      </c>
      <c r="C20" s="16"/>
      <c r="D20" s="17"/>
      <c r="E20" s="18"/>
      <c r="F20" s="19"/>
    </row>
    <row r="21" spans="1:6" x14ac:dyDescent="0.25">
      <c r="A21" s="156"/>
      <c r="B21" s="109" t="s">
        <v>11</v>
      </c>
      <c r="C21" s="20"/>
      <c r="D21" s="21"/>
      <c r="E21" s="71"/>
      <c r="F21" s="72"/>
    </row>
    <row r="22" spans="1:6" ht="99.75" x14ac:dyDescent="0.25">
      <c r="A22" s="104" t="s">
        <v>47</v>
      </c>
      <c r="B22" s="107" t="s">
        <v>230</v>
      </c>
      <c r="C22" s="2" t="s">
        <v>5</v>
      </c>
      <c r="D22" s="3">
        <v>55.44</v>
      </c>
      <c r="E22" s="4"/>
      <c r="F22" s="5">
        <f>+D22*E22</f>
        <v>0</v>
      </c>
    </row>
    <row r="23" spans="1:6" ht="15.75" x14ac:dyDescent="0.25">
      <c r="A23" s="85"/>
      <c r="B23" s="110"/>
      <c r="C23" s="2"/>
      <c r="D23" s="3"/>
      <c r="E23" s="4"/>
      <c r="F23" s="5"/>
    </row>
    <row r="24" spans="1:6" ht="99.75" x14ac:dyDescent="0.25">
      <c r="A24" s="104" t="s">
        <v>48</v>
      </c>
      <c r="B24" s="107" t="s">
        <v>360</v>
      </c>
      <c r="C24" s="2" t="s">
        <v>5</v>
      </c>
      <c r="D24" s="3">
        <v>26.84</v>
      </c>
      <c r="E24" s="4"/>
      <c r="F24" s="5">
        <f t="shared" ref="F24:F26" si="0">+D24*E24</f>
        <v>0</v>
      </c>
    </row>
    <row r="25" spans="1:6" ht="15.75" x14ac:dyDescent="0.25">
      <c r="A25" s="85"/>
      <c r="B25" s="110"/>
      <c r="C25" s="2"/>
      <c r="D25" s="3"/>
      <c r="E25" s="4"/>
      <c r="F25" s="5"/>
    </row>
    <row r="26" spans="1:6" ht="99.75" x14ac:dyDescent="0.25">
      <c r="A26" s="104" t="s">
        <v>49</v>
      </c>
      <c r="B26" s="107" t="s">
        <v>231</v>
      </c>
      <c r="C26" s="2" t="s">
        <v>5</v>
      </c>
      <c r="D26" s="3">
        <v>28.6</v>
      </c>
      <c r="E26" s="4"/>
      <c r="F26" s="5">
        <f t="shared" si="0"/>
        <v>0</v>
      </c>
    </row>
    <row r="27" spans="1:6" x14ac:dyDescent="0.25">
      <c r="A27" s="85"/>
      <c r="B27" s="109" t="s">
        <v>387</v>
      </c>
      <c r="C27" s="20"/>
      <c r="D27" s="21"/>
      <c r="E27" s="71"/>
      <c r="F27" s="72"/>
    </row>
    <row r="28" spans="1:6" ht="99.75" x14ac:dyDescent="0.25">
      <c r="A28" s="104" t="s">
        <v>50</v>
      </c>
      <c r="B28" s="107" t="s">
        <v>232</v>
      </c>
      <c r="C28" s="2" t="s">
        <v>4</v>
      </c>
      <c r="D28" s="3">
        <v>4</v>
      </c>
      <c r="E28" s="4"/>
      <c r="F28" s="5">
        <f t="shared" ref="F28:F52" si="1">+D28*E28</f>
        <v>0</v>
      </c>
    </row>
    <row r="29" spans="1:6" ht="15.75" x14ac:dyDescent="0.25">
      <c r="A29" s="104"/>
      <c r="B29" s="107"/>
      <c r="C29" s="2"/>
      <c r="D29" s="3"/>
      <c r="E29" s="4"/>
      <c r="F29" s="5"/>
    </row>
    <row r="30" spans="1:6" ht="142.5" x14ac:dyDescent="0.25">
      <c r="A30" s="104" t="s">
        <v>156</v>
      </c>
      <c r="B30" s="107" t="s">
        <v>233</v>
      </c>
      <c r="C30" s="2" t="s">
        <v>4</v>
      </c>
      <c r="D30" s="3">
        <v>4</v>
      </c>
      <c r="E30" s="4"/>
      <c r="F30" s="5">
        <f t="shared" si="1"/>
        <v>0</v>
      </c>
    </row>
    <row r="31" spans="1:6" ht="15.75" x14ac:dyDescent="0.25">
      <c r="A31" s="85"/>
      <c r="B31" s="111"/>
      <c r="C31" s="2"/>
      <c r="D31" s="3"/>
      <c r="E31" s="4"/>
      <c r="F31" s="5"/>
    </row>
    <row r="32" spans="1:6" ht="142.5" x14ac:dyDescent="0.25">
      <c r="A32" s="104" t="s">
        <v>51</v>
      </c>
      <c r="B32" s="107" t="s">
        <v>361</v>
      </c>
      <c r="C32" s="2" t="s">
        <v>4</v>
      </c>
      <c r="D32" s="3">
        <v>4</v>
      </c>
      <c r="E32" s="4"/>
      <c r="F32" s="5">
        <f t="shared" si="1"/>
        <v>0</v>
      </c>
    </row>
    <row r="33" spans="1:6" ht="15.75" x14ac:dyDescent="0.25">
      <c r="A33" s="85"/>
      <c r="B33" s="110"/>
      <c r="C33" s="2"/>
      <c r="D33" s="3"/>
      <c r="E33" s="4"/>
      <c r="F33" s="5"/>
    </row>
    <row r="34" spans="1:6" ht="114" x14ac:dyDescent="0.25">
      <c r="A34" s="104" t="s">
        <v>52</v>
      </c>
      <c r="B34" s="107" t="s">
        <v>234</v>
      </c>
      <c r="C34" s="2" t="s">
        <v>4</v>
      </c>
      <c r="D34" s="3">
        <v>16</v>
      </c>
      <c r="E34" s="4"/>
      <c r="F34" s="5">
        <f t="shared" si="1"/>
        <v>0</v>
      </c>
    </row>
    <row r="35" spans="1:6" ht="15.75" x14ac:dyDescent="0.25">
      <c r="A35" s="85"/>
      <c r="B35" s="110"/>
      <c r="C35" s="2"/>
      <c r="D35" s="3"/>
      <c r="E35" s="4"/>
      <c r="F35" s="5"/>
    </row>
    <row r="36" spans="1:6" ht="85.5" x14ac:dyDescent="0.25">
      <c r="A36" s="104" t="s">
        <v>53</v>
      </c>
      <c r="B36" s="107" t="s">
        <v>235</v>
      </c>
      <c r="C36" s="2" t="s">
        <v>4</v>
      </c>
      <c r="D36" s="3">
        <v>4</v>
      </c>
      <c r="E36" s="4"/>
      <c r="F36" s="5">
        <f t="shared" si="1"/>
        <v>0</v>
      </c>
    </row>
    <row r="37" spans="1:6" ht="15.75" x14ac:dyDescent="0.25">
      <c r="A37" s="85"/>
      <c r="B37" s="111"/>
      <c r="C37" s="2"/>
      <c r="D37" s="3"/>
      <c r="E37" s="4"/>
      <c r="F37" s="5"/>
    </row>
    <row r="38" spans="1:6" ht="99.75" x14ac:dyDescent="0.25">
      <c r="A38" s="104" t="s">
        <v>54</v>
      </c>
      <c r="B38" s="107" t="s">
        <v>236</v>
      </c>
      <c r="C38" s="2" t="s">
        <v>4</v>
      </c>
      <c r="D38" s="3">
        <v>8</v>
      </c>
      <c r="E38" s="4"/>
      <c r="F38" s="5">
        <f t="shared" si="1"/>
        <v>0</v>
      </c>
    </row>
    <row r="39" spans="1:6" ht="15.75" x14ac:dyDescent="0.25">
      <c r="A39" s="85"/>
      <c r="B39" s="110"/>
      <c r="C39" s="2"/>
      <c r="D39" s="3"/>
      <c r="E39" s="4"/>
      <c r="F39" s="5"/>
    </row>
    <row r="40" spans="1:6" ht="42.75" x14ac:dyDescent="0.25">
      <c r="A40" s="104" t="s">
        <v>55</v>
      </c>
      <c r="B40" s="107" t="s">
        <v>237</v>
      </c>
      <c r="C40" s="2" t="s">
        <v>4</v>
      </c>
      <c r="D40" s="3">
        <v>4</v>
      </c>
      <c r="E40" s="4"/>
      <c r="F40" s="5">
        <f t="shared" si="1"/>
        <v>0</v>
      </c>
    </row>
    <row r="41" spans="1:6" ht="15.75" x14ac:dyDescent="0.25">
      <c r="A41" s="104"/>
      <c r="B41" s="107"/>
      <c r="C41" s="2"/>
      <c r="D41" s="3"/>
      <c r="E41" s="4"/>
      <c r="F41" s="5"/>
    </row>
    <row r="42" spans="1:6" ht="99.75" x14ac:dyDescent="0.25">
      <c r="A42" s="104" t="s">
        <v>157</v>
      </c>
      <c r="B42" s="107" t="s">
        <v>238</v>
      </c>
      <c r="C42" s="2" t="s">
        <v>4</v>
      </c>
      <c r="D42" s="3">
        <v>4</v>
      </c>
      <c r="E42" s="4"/>
      <c r="F42" s="5">
        <f t="shared" si="1"/>
        <v>0</v>
      </c>
    </row>
    <row r="43" spans="1:6" ht="15.75" x14ac:dyDescent="0.25">
      <c r="A43" s="85"/>
      <c r="B43" s="110"/>
      <c r="C43" s="2"/>
      <c r="D43" s="3"/>
      <c r="E43" s="4"/>
      <c r="F43" s="5"/>
    </row>
    <row r="44" spans="1:6" ht="85.5" x14ac:dyDescent="0.25">
      <c r="A44" s="104" t="s">
        <v>56</v>
      </c>
      <c r="B44" s="107" t="s">
        <v>239</v>
      </c>
      <c r="C44" s="2" t="s">
        <v>4</v>
      </c>
      <c r="D44" s="3">
        <v>8</v>
      </c>
      <c r="E44" s="4"/>
      <c r="F44" s="5">
        <f t="shared" si="1"/>
        <v>0</v>
      </c>
    </row>
    <row r="45" spans="1:6" ht="15.75" x14ac:dyDescent="0.25">
      <c r="A45" s="85"/>
      <c r="B45" s="110"/>
      <c r="C45" s="2"/>
      <c r="D45" s="3"/>
      <c r="E45" s="4"/>
      <c r="F45" s="5"/>
    </row>
    <row r="46" spans="1:6" ht="85.5" x14ac:dyDescent="0.25">
      <c r="A46" s="104" t="s">
        <v>57</v>
      </c>
      <c r="B46" s="107" t="s">
        <v>240</v>
      </c>
      <c r="C46" s="2" t="s">
        <v>4</v>
      </c>
      <c r="D46" s="3">
        <v>8</v>
      </c>
      <c r="E46" s="4"/>
      <c r="F46" s="5">
        <f t="shared" si="1"/>
        <v>0</v>
      </c>
    </row>
    <row r="47" spans="1:6" ht="15.75" x14ac:dyDescent="0.25">
      <c r="A47" s="85"/>
      <c r="B47" s="111"/>
      <c r="C47" s="2"/>
      <c r="D47" s="3"/>
      <c r="E47" s="4"/>
      <c r="F47" s="5"/>
    </row>
    <row r="48" spans="1:6" ht="85.5" x14ac:dyDescent="0.25">
      <c r="A48" s="104" t="s">
        <v>58</v>
      </c>
      <c r="B48" s="107" t="s">
        <v>241</v>
      </c>
      <c r="C48" s="2" t="s">
        <v>4</v>
      </c>
      <c r="D48" s="3">
        <v>8</v>
      </c>
      <c r="E48" s="4"/>
      <c r="F48" s="5">
        <f t="shared" si="1"/>
        <v>0</v>
      </c>
    </row>
    <row r="49" spans="1:6" ht="15.75" x14ac:dyDescent="0.25">
      <c r="A49" s="85"/>
      <c r="B49" s="110"/>
      <c r="C49" s="2"/>
      <c r="D49" s="3"/>
      <c r="E49" s="4"/>
      <c r="F49" s="5"/>
    </row>
    <row r="50" spans="1:6" ht="99.75" x14ac:dyDescent="0.25">
      <c r="A50" s="104" t="s">
        <v>59</v>
      </c>
      <c r="B50" s="107" t="s">
        <v>362</v>
      </c>
      <c r="C50" s="2" t="s">
        <v>4</v>
      </c>
      <c r="D50" s="3">
        <v>1</v>
      </c>
      <c r="E50" s="4"/>
      <c r="F50" s="5">
        <f t="shared" si="1"/>
        <v>0</v>
      </c>
    </row>
    <row r="51" spans="1:6" ht="15.75" x14ac:dyDescent="0.25">
      <c r="A51" s="85"/>
      <c r="B51" s="107"/>
      <c r="C51" s="2"/>
      <c r="D51" s="3"/>
      <c r="E51" s="4"/>
      <c r="F51" s="5"/>
    </row>
    <row r="52" spans="1:6" ht="57" x14ac:dyDescent="0.25">
      <c r="A52" s="104" t="s">
        <v>60</v>
      </c>
      <c r="B52" s="107" t="s">
        <v>363</v>
      </c>
      <c r="C52" s="2" t="s">
        <v>4</v>
      </c>
      <c r="D52" s="3">
        <v>100</v>
      </c>
      <c r="E52" s="4"/>
      <c r="F52" s="5">
        <f t="shared" si="1"/>
        <v>0</v>
      </c>
    </row>
    <row r="53" spans="1:6" ht="15.75" x14ac:dyDescent="0.25">
      <c r="A53" s="85"/>
      <c r="B53" s="112" t="s">
        <v>14</v>
      </c>
      <c r="C53" s="20"/>
      <c r="D53" s="21"/>
      <c r="E53" s="71"/>
      <c r="F53" s="73">
        <f>SUM(F14:F52)</f>
        <v>0</v>
      </c>
    </row>
    <row r="54" spans="1:6" ht="15.75" x14ac:dyDescent="0.25">
      <c r="A54" s="85"/>
      <c r="B54" s="107"/>
      <c r="C54" s="2"/>
      <c r="D54" s="3"/>
      <c r="E54" s="4"/>
      <c r="F54" s="5"/>
    </row>
    <row r="55" spans="1:6" ht="18" x14ac:dyDescent="0.25">
      <c r="A55" s="155" t="s">
        <v>61</v>
      </c>
      <c r="B55" s="108" t="s">
        <v>7</v>
      </c>
      <c r="C55" s="16"/>
      <c r="D55" s="17"/>
      <c r="E55" s="18"/>
      <c r="F55" s="19"/>
    </row>
    <row r="56" spans="1:6" x14ac:dyDescent="0.25">
      <c r="A56" s="156"/>
      <c r="B56" s="109" t="s">
        <v>12</v>
      </c>
      <c r="C56" s="20"/>
      <c r="D56" s="21"/>
      <c r="E56" s="71"/>
      <c r="F56" s="72"/>
    </row>
    <row r="57" spans="1:6" ht="42.75" x14ac:dyDescent="0.25">
      <c r="A57" s="85" t="s">
        <v>62</v>
      </c>
      <c r="B57" s="107" t="s">
        <v>242</v>
      </c>
      <c r="C57" s="2" t="s">
        <v>5</v>
      </c>
      <c r="D57" s="3">
        <v>3179.53</v>
      </c>
      <c r="E57" s="4"/>
      <c r="F57" s="5">
        <f>+D57*E57</f>
        <v>0</v>
      </c>
    </row>
    <row r="58" spans="1:6" ht="15.75" x14ac:dyDescent="0.25">
      <c r="A58" s="85"/>
      <c r="B58" s="107"/>
      <c r="C58" s="2"/>
      <c r="D58" s="3"/>
      <c r="E58" s="4"/>
      <c r="F58" s="5"/>
    </row>
    <row r="59" spans="1:6" ht="85.5" x14ac:dyDescent="0.25">
      <c r="A59" s="85" t="s">
        <v>63</v>
      </c>
      <c r="B59" s="107" t="s">
        <v>243</v>
      </c>
      <c r="C59" s="2" t="s">
        <v>5</v>
      </c>
      <c r="D59" s="3">
        <v>3179.53</v>
      </c>
      <c r="E59" s="4"/>
      <c r="F59" s="5">
        <f>+D59*E59</f>
        <v>0</v>
      </c>
    </row>
    <row r="60" spans="1:6" ht="15.75" x14ac:dyDescent="0.25">
      <c r="A60" s="85"/>
      <c r="B60" s="110"/>
      <c r="C60" s="2"/>
      <c r="D60" s="3"/>
      <c r="E60" s="4"/>
      <c r="F60" s="5"/>
    </row>
    <row r="61" spans="1:6" ht="42.75" x14ac:dyDescent="0.25">
      <c r="A61" s="85" t="s">
        <v>64</v>
      </c>
      <c r="B61" s="107" t="s">
        <v>244</v>
      </c>
      <c r="C61" s="2" t="s">
        <v>5</v>
      </c>
      <c r="D61" s="3">
        <v>1729.48</v>
      </c>
      <c r="E61" s="4"/>
      <c r="F61" s="5">
        <f t="shared" ref="F61:F65" si="2">+D61*E61</f>
        <v>0</v>
      </c>
    </row>
    <row r="62" spans="1:6" ht="15.75" x14ac:dyDescent="0.25">
      <c r="A62" s="85"/>
      <c r="B62" s="107"/>
      <c r="C62" s="2"/>
      <c r="D62" s="3"/>
      <c r="E62" s="4"/>
      <c r="F62" s="5"/>
    </row>
    <row r="63" spans="1:6" ht="85.5" x14ac:dyDescent="0.25">
      <c r="A63" s="85" t="s">
        <v>65</v>
      </c>
      <c r="B63" s="107" t="s">
        <v>245</v>
      </c>
      <c r="C63" s="2" t="s">
        <v>5</v>
      </c>
      <c r="D63" s="3">
        <v>1729.48</v>
      </c>
      <c r="E63" s="4"/>
      <c r="F63" s="5">
        <f t="shared" ref="F63" si="3">+D63*E63</f>
        <v>0</v>
      </c>
    </row>
    <row r="64" spans="1:6" ht="15.75" x14ac:dyDescent="0.25">
      <c r="A64" s="85"/>
      <c r="B64" s="110"/>
      <c r="C64" s="2"/>
      <c r="D64" s="3"/>
      <c r="E64" s="4"/>
      <c r="F64" s="5"/>
    </row>
    <row r="65" spans="1:6" ht="42.75" x14ac:dyDescent="0.25">
      <c r="A65" s="85" t="s">
        <v>66</v>
      </c>
      <c r="B65" s="107" t="s">
        <v>246</v>
      </c>
      <c r="C65" s="2" t="s">
        <v>5</v>
      </c>
      <c r="D65" s="3">
        <v>126.08</v>
      </c>
      <c r="E65" s="4"/>
      <c r="F65" s="5">
        <f t="shared" si="2"/>
        <v>0</v>
      </c>
    </row>
    <row r="66" spans="1:6" ht="15.75" x14ac:dyDescent="0.25">
      <c r="A66" s="85"/>
      <c r="B66" s="107"/>
      <c r="C66" s="2"/>
      <c r="D66" s="3"/>
      <c r="E66" s="4"/>
      <c r="F66" s="5"/>
    </row>
    <row r="67" spans="1:6" ht="85.5" x14ac:dyDescent="0.25">
      <c r="A67" s="85" t="s">
        <v>67</v>
      </c>
      <c r="B67" s="107" t="s">
        <v>247</v>
      </c>
      <c r="C67" s="2" t="s">
        <v>5</v>
      </c>
      <c r="D67" s="3">
        <v>126.08</v>
      </c>
      <c r="E67" s="4"/>
      <c r="F67" s="5">
        <f t="shared" ref="F67" si="4">+D67*E67</f>
        <v>0</v>
      </c>
    </row>
    <row r="68" spans="1:6" x14ac:dyDescent="0.25">
      <c r="A68" s="85"/>
      <c r="B68" s="109" t="s">
        <v>387</v>
      </c>
      <c r="C68" s="20"/>
      <c r="D68" s="21"/>
      <c r="E68" s="71"/>
      <c r="F68" s="72"/>
    </row>
    <row r="69" spans="1:6" ht="42.75" x14ac:dyDescent="0.25">
      <c r="A69" s="85" t="s">
        <v>68</v>
      </c>
      <c r="B69" s="107" t="s">
        <v>248</v>
      </c>
      <c r="C69" s="2" t="s">
        <v>4</v>
      </c>
      <c r="D69" s="3">
        <v>270</v>
      </c>
      <c r="E69" s="4"/>
      <c r="F69" s="5">
        <f t="shared" ref="F69:F157" si="5">+D69*E69</f>
        <v>0</v>
      </c>
    </row>
    <row r="70" spans="1:6" ht="15.75" x14ac:dyDescent="0.25">
      <c r="A70" s="85"/>
      <c r="B70" s="107"/>
      <c r="C70" s="2"/>
      <c r="D70" s="3"/>
      <c r="E70" s="4"/>
      <c r="F70" s="5"/>
    </row>
    <row r="71" spans="1:6" ht="71.25" x14ac:dyDescent="0.25">
      <c r="A71" s="85" t="s">
        <v>69</v>
      </c>
      <c r="B71" s="107" t="s">
        <v>249</v>
      </c>
      <c r="C71" s="2" t="s">
        <v>4</v>
      </c>
      <c r="D71" s="3">
        <v>270</v>
      </c>
      <c r="E71" s="4"/>
      <c r="F71" s="5">
        <f t="shared" ref="F71" si="6">+D71*E71</f>
        <v>0</v>
      </c>
    </row>
    <row r="72" spans="1:6" ht="15.75" x14ac:dyDescent="0.25">
      <c r="A72" s="85"/>
      <c r="B72" s="111"/>
      <c r="C72" s="2"/>
      <c r="D72" s="3"/>
      <c r="E72" s="4"/>
      <c r="F72" s="5"/>
    </row>
    <row r="73" spans="1:6" ht="42.75" x14ac:dyDescent="0.25">
      <c r="A73" s="85" t="s">
        <v>70</v>
      </c>
      <c r="B73" s="107" t="s">
        <v>250</v>
      </c>
      <c r="C73" s="2" t="s">
        <v>4</v>
      </c>
      <c r="D73" s="3">
        <v>17</v>
      </c>
      <c r="E73" s="4"/>
      <c r="F73" s="5">
        <f t="shared" si="5"/>
        <v>0</v>
      </c>
    </row>
    <row r="74" spans="1:6" ht="15.75" x14ac:dyDescent="0.25">
      <c r="A74" s="85"/>
      <c r="B74" s="107"/>
      <c r="C74" s="2"/>
      <c r="D74" s="3"/>
      <c r="E74" s="4"/>
      <c r="F74" s="5"/>
    </row>
    <row r="75" spans="1:6" ht="85.5" x14ac:dyDescent="0.25">
      <c r="A75" s="85" t="s">
        <v>71</v>
      </c>
      <c r="B75" s="107" t="s">
        <v>251</v>
      </c>
      <c r="C75" s="2" t="s">
        <v>4</v>
      </c>
      <c r="D75" s="3">
        <v>17</v>
      </c>
      <c r="E75" s="4"/>
      <c r="F75" s="5">
        <f t="shared" ref="F75" si="7">+D75*E75</f>
        <v>0</v>
      </c>
    </row>
    <row r="76" spans="1:6" ht="15.75" x14ac:dyDescent="0.25">
      <c r="A76" s="85"/>
      <c r="B76" s="110"/>
      <c r="C76" s="2"/>
      <c r="D76" s="3"/>
      <c r="E76" s="4"/>
      <c r="F76" s="5"/>
    </row>
    <row r="77" spans="1:6" ht="63.75" customHeight="1" x14ac:dyDescent="0.25">
      <c r="A77" s="85" t="s">
        <v>72</v>
      </c>
      <c r="B77" s="107" t="s">
        <v>252</v>
      </c>
      <c r="C77" s="2" t="s">
        <v>4</v>
      </c>
      <c r="D77" s="3">
        <v>20</v>
      </c>
      <c r="E77" s="4"/>
      <c r="F77" s="5">
        <f t="shared" si="5"/>
        <v>0</v>
      </c>
    </row>
    <row r="78" spans="1:6" ht="15.75" x14ac:dyDescent="0.25">
      <c r="A78" s="85"/>
      <c r="B78" s="107"/>
      <c r="C78" s="2"/>
      <c r="D78" s="3"/>
      <c r="E78" s="4"/>
      <c r="F78" s="5"/>
    </row>
    <row r="79" spans="1:6" ht="71.25" x14ac:dyDescent="0.25">
      <c r="A79" s="85" t="s">
        <v>73</v>
      </c>
      <c r="B79" s="107" t="s">
        <v>253</v>
      </c>
      <c r="C79" s="2" t="s">
        <v>4</v>
      </c>
      <c r="D79" s="3">
        <v>20</v>
      </c>
      <c r="E79" s="4"/>
      <c r="F79" s="5">
        <f t="shared" ref="F79" si="8">+D79*E79</f>
        <v>0</v>
      </c>
    </row>
    <row r="80" spans="1:6" ht="15.75" x14ac:dyDescent="0.25">
      <c r="A80" s="85"/>
      <c r="B80" s="111"/>
      <c r="C80" s="2"/>
      <c r="D80" s="3"/>
      <c r="E80" s="4"/>
      <c r="F80" s="5"/>
    </row>
    <row r="81" spans="1:6" ht="42.75" x14ac:dyDescent="0.25">
      <c r="A81" s="85" t="s">
        <v>74</v>
      </c>
      <c r="B81" s="107" t="s">
        <v>254</v>
      </c>
      <c r="C81" s="2" t="s">
        <v>4</v>
      </c>
      <c r="D81" s="3">
        <v>28</v>
      </c>
      <c r="E81" s="4"/>
      <c r="F81" s="5">
        <f t="shared" si="5"/>
        <v>0</v>
      </c>
    </row>
    <row r="82" spans="1:6" ht="15.75" x14ac:dyDescent="0.25">
      <c r="A82" s="85"/>
      <c r="B82" s="107"/>
      <c r="C82" s="2"/>
      <c r="D82" s="3"/>
      <c r="E82" s="4"/>
      <c r="F82" s="5"/>
    </row>
    <row r="83" spans="1:6" ht="71.25" x14ac:dyDescent="0.25">
      <c r="A83" s="85" t="s">
        <v>75</v>
      </c>
      <c r="B83" s="107" t="s">
        <v>255</v>
      </c>
      <c r="C83" s="2" t="s">
        <v>4</v>
      </c>
      <c r="D83" s="3">
        <v>28</v>
      </c>
      <c r="E83" s="4"/>
      <c r="F83" s="5">
        <f t="shared" ref="F83" si="9">+D83*E83</f>
        <v>0</v>
      </c>
    </row>
    <row r="84" spans="1:6" ht="15.75" x14ac:dyDescent="0.25">
      <c r="A84" s="85"/>
      <c r="B84" s="110"/>
      <c r="C84" s="2"/>
      <c r="D84" s="3"/>
      <c r="E84" s="4"/>
      <c r="F84" s="5"/>
    </row>
    <row r="85" spans="1:6" ht="57" x14ac:dyDescent="0.25">
      <c r="A85" s="85" t="s">
        <v>76</v>
      </c>
      <c r="B85" s="107" t="s">
        <v>256</v>
      </c>
      <c r="C85" s="2" t="s">
        <v>4</v>
      </c>
      <c r="D85" s="3">
        <v>49</v>
      </c>
      <c r="E85" s="4"/>
      <c r="F85" s="5">
        <f t="shared" si="5"/>
        <v>0</v>
      </c>
    </row>
    <row r="86" spans="1:6" ht="15.75" x14ac:dyDescent="0.25">
      <c r="A86" s="85"/>
      <c r="B86" s="107"/>
      <c r="C86" s="2"/>
      <c r="D86" s="3"/>
      <c r="E86" s="4"/>
      <c r="F86" s="5"/>
    </row>
    <row r="87" spans="1:6" ht="85.5" x14ac:dyDescent="0.25">
      <c r="A87" s="85" t="s">
        <v>77</v>
      </c>
      <c r="B87" s="107" t="s">
        <v>257</v>
      </c>
      <c r="C87" s="2" t="s">
        <v>4</v>
      </c>
      <c r="D87" s="3">
        <v>49</v>
      </c>
      <c r="E87" s="4"/>
      <c r="F87" s="5">
        <f t="shared" ref="F87" si="10">+D87*E87</f>
        <v>0</v>
      </c>
    </row>
    <row r="88" spans="1:6" ht="15.75" x14ac:dyDescent="0.25">
      <c r="A88" s="85"/>
      <c r="B88" s="110"/>
      <c r="C88" s="2"/>
      <c r="D88" s="3"/>
      <c r="E88" s="4"/>
      <c r="F88" s="5"/>
    </row>
    <row r="89" spans="1:6" ht="42.75" x14ac:dyDescent="0.25">
      <c r="A89" s="85" t="s">
        <v>78</v>
      </c>
      <c r="B89" s="107" t="s">
        <v>364</v>
      </c>
      <c r="C89" s="2" t="s">
        <v>4</v>
      </c>
      <c r="D89" s="3">
        <v>17</v>
      </c>
      <c r="E89" s="4"/>
      <c r="F89" s="5">
        <f t="shared" si="5"/>
        <v>0</v>
      </c>
    </row>
    <row r="90" spans="1:6" ht="15.75" x14ac:dyDescent="0.25">
      <c r="A90" s="85"/>
      <c r="B90" s="107"/>
      <c r="C90" s="2"/>
      <c r="D90" s="3"/>
      <c r="E90" s="4"/>
      <c r="F90" s="5"/>
    </row>
    <row r="91" spans="1:6" ht="71.25" x14ac:dyDescent="0.25">
      <c r="A91" s="85" t="s">
        <v>79</v>
      </c>
      <c r="B91" s="107" t="s">
        <v>365</v>
      </c>
      <c r="C91" s="2" t="s">
        <v>4</v>
      </c>
      <c r="D91" s="3">
        <v>17</v>
      </c>
      <c r="E91" s="4"/>
      <c r="F91" s="5">
        <f t="shared" ref="F91" si="11">+D91*E91</f>
        <v>0</v>
      </c>
    </row>
    <row r="92" spans="1:6" ht="15.75" x14ac:dyDescent="0.25">
      <c r="A92" s="85"/>
      <c r="B92" s="110"/>
      <c r="C92" s="2"/>
      <c r="D92" s="3"/>
      <c r="E92" s="4"/>
      <c r="F92" s="5"/>
    </row>
    <row r="93" spans="1:6" ht="42.75" x14ac:dyDescent="0.25">
      <c r="A93" s="85" t="s">
        <v>80</v>
      </c>
      <c r="B93" s="107" t="s">
        <v>366</v>
      </c>
      <c r="C93" s="2" t="s">
        <v>4</v>
      </c>
      <c r="D93" s="3">
        <v>8</v>
      </c>
      <c r="E93" s="4"/>
      <c r="F93" s="5">
        <f t="shared" si="5"/>
        <v>0</v>
      </c>
    </row>
    <row r="94" spans="1:6" ht="15.75" x14ac:dyDescent="0.25">
      <c r="A94" s="85"/>
      <c r="B94" s="107"/>
      <c r="C94" s="2"/>
      <c r="D94" s="3"/>
      <c r="E94" s="4"/>
      <c r="F94" s="5"/>
    </row>
    <row r="95" spans="1:6" ht="85.5" x14ac:dyDescent="0.25">
      <c r="A95" s="85" t="s">
        <v>81</v>
      </c>
      <c r="B95" s="107" t="s">
        <v>367</v>
      </c>
      <c r="C95" s="2" t="s">
        <v>4</v>
      </c>
      <c r="D95" s="3">
        <v>8</v>
      </c>
      <c r="E95" s="4"/>
      <c r="F95" s="5">
        <f t="shared" ref="F95" si="12">+D95*E95</f>
        <v>0</v>
      </c>
    </row>
    <row r="96" spans="1:6" ht="15.75" x14ac:dyDescent="0.25">
      <c r="A96" s="85"/>
      <c r="B96" s="111"/>
      <c r="C96" s="2"/>
      <c r="D96" s="3"/>
      <c r="E96" s="4"/>
      <c r="F96" s="5"/>
    </row>
    <row r="97" spans="1:6" ht="42.75" x14ac:dyDescent="0.25">
      <c r="A97" s="85" t="s">
        <v>82</v>
      </c>
      <c r="B97" s="107" t="s">
        <v>258</v>
      </c>
      <c r="C97" s="2" t="s">
        <v>4</v>
      </c>
      <c r="D97" s="3">
        <v>2</v>
      </c>
      <c r="E97" s="4"/>
      <c r="F97" s="5">
        <f t="shared" si="5"/>
        <v>0</v>
      </c>
    </row>
    <row r="98" spans="1:6" ht="15.75" x14ac:dyDescent="0.25">
      <c r="A98" s="85"/>
      <c r="B98" s="107"/>
      <c r="C98" s="2"/>
      <c r="D98" s="3"/>
      <c r="E98" s="4"/>
      <c r="F98" s="5"/>
    </row>
    <row r="99" spans="1:6" ht="85.5" x14ac:dyDescent="0.25">
      <c r="A99" s="85" t="s">
        <v>83</v>
      </c>
      <c r="B99" s="107" t="s">
        <v>259</v>
      </c>
      <c r="C99" s="2" t="s">
        <v>4</v>
      </c>
      <c r="D99" s="3">
        <v>2</v>
      </c>
      <c r="E99" s="4"/>
      <c r="F99" s="5">
        <f t="shared" ref="F99" si="13">+D99*E99</f>
        <v>0</v>
      </c>
    </row>
    <row r="100" spans="1:6" ht="15.75" x14ac:dyDescent="0.25">
      <c r="A100" s="85"/>
      <c r="B100" s="110"/>
      <c r="C100" s="2"/>
      <c r="D100" s="3"/>
      <c r="E100" s="4"/>
      <c r="F100" s="5"/>
    </row>
    <row r="101" spans="1:6" ht="42.75" x14ac:dyDescent="0.25">
      <c r="A101" s="85" t="s">
        <v>84</v>
      </c>
      <c r="B101" s="107" t="s">
        <v>388</v>
      </c>
      <c r="C101" s="2" t="s">
        <v>4</v>
      </c>
      <c r="D101" s="3">
        <v>2</v>
      </c>
      <c r="E101" s="4"/>
      <c r="F101" s="5">
        <f t="shared" si="5"/>
        <v>0</v>
      </c>
    </row>
    <row r="102" spans="1:6" ht="15.75" x14ac:dyDescent="0.25">
      <c r="A102" s="85"/>
      <c r="B102" s="107"/>
      <c r="C102" s="2"/>
      <c r="D102" s="3"/>
      <c r="E102" s="4"/>
      <c r="F102" s="5"/>
    </row>
    <row r="103" spans="1:6" ht="71.25" x14ac:dyDescent="0.25">
      <c r="A103" s="85" t="s">
        <v>85</v>
      </c>
      <c r="B103" s="107" t="s">
        <v>389</v>
      </c>
      <c r="C103" s="2" t="s">
        <v>4</v>
      </c>
      <c r="D103" s="3">
        <v>2</v>
      </c>
      <c r="E103" s="4"/>
      <c r="F103" s="5">
        <f t="shared" ref="F103" si="14">+D103*E103</f>
        <v>0</v>
      </c>
    </row>
    <row r="104" spans="1:6" ht="15.75" x14ac:dyDescent="0.25">
      <c r="A104" s="85"/>
      <c r="B104" s="110"/>
      <c r="C104" s="2"/>
      <c r="D104" s="3"/>
      <c r="E104" s="4"/>
      <c r="F104" s="5"/>
    </row>
    <row r="105" spans="1:6" ht="42.75" x14ac:dyDescent="0.25">
      <c r="A105" s="85" t="s">
        <v>86</v>
      </c>
      <c r="B105" s="107" t="s">
        <v>260</v>
      </c>
      <c r="C105" s="2" t="s">
        <v>4</v>
      </c>
      <c r="D105" s="3">
        <v>3</v>
      </c>
      <c r="E105" s="4"/>
      <c r="F105" s="5">
        <f t="shared" si="5"/>
        <v>0</v>
      </c>
    </row>
    <row r="106" spans="1:6" ht="15.75" x14ac:dyDescent="0.25">
      <c r="A106" s="85"/>
      <c r="B106" s="107"/>
      <c r="C106" s="2"/>
      <c r="D106" s="3"/>
      <c r="E106" s="4"/>
      <c r="F106" s="5"/>
    </row>
    <row r="107" spans="1:6" ht="71.25" x14ac:dyDescent="0.25">
      <c r="A107" s="85" t="s">
        <v>87</v>
      </c>
      <c r="B107" s="107" t="s">
        <v>261</v>
      </c>
      <c r="C107" s="2" t="s">
        <v>4</v>
      </c>
      <c r="D107" s="3">
        <v>3</v>
      </c>
      <c r="E107" s="4"/>
      <c r="F107" s="5">
        <f t="shared" ref="F107" si="15">+D107*E107</f>
        <v>0</v>
      </c>
    </row>
    <row r="108" spans="1:6" ht="15.75" x14ac:dyDescent="0.25">
      <c r="A108" s="85"/>
      <c r="B108" s="110"/>
      <c r="C108" s="2"/>
      <c r="D108" s="3"/>
      <c r="E108" s="4"/>
      <c r="F108" s="5"/>
    </row>
    <row r="109" spans="1:6" ht="42.75" x14ac:dyDescent="0.25">
      <c r="A109" s="85" t="s">
        <v>158</v>
      </c>
      <c r="B109" s="107" t="s">
        <v>368</v>
      </c>
      <c r="C109" s="2" t="s">
        <v>4</v>
      </c>
      <c r="D109" s="3">
        <v>1</v>
      </c>
      <c r="E109" s="4"/>
      <c r="F109" s="5">
        <f t="shared" si="5"/>
        <v>0</v>
      </c>
    </row>
    <row r="110" spans="1:6" ht="15.75" x14ac:dyDescent="0.25">
      <c r="A110" s="85"/>
      <c r="B110" s="107"/>
      <c r="C110" s="2"/>
      <c r="D110" s="3"/>
      <c r="E110" s="4"/>
      <c r="F110" s="5"/>
    </row>
    <row r="111" spans="1:6" ht="71.25" x14ac:dyDescent="0.25">
      <c r="A111" s="85" t="s">
        <v>159</v>
      </c>
      <c r="B111" s="107" t="s">
        <v>369</v>
      </c>
      <c r="C111" s="2" t="s">
        <v>4</v>
      </c>
      <c r="D111" s="3">
        <v>1</v>
      </c>
      <c r="E111" s="4"/>
      <c r="F111" s="5">
        <f t="shared" ref="F111" si="16">+D111*E111</f>
        <v>0</v>
      </c>
    </row>
    <row r="112" spans="1:6" ht="15.75" x14ac:dyDescent="0.25">
      <c r="A112" s="85"/>
      <c r="B112" s="111"/>
      <c r="C112" s="2"/>
      <c r="D112" s="3"/>
      <c r="E112" s="4"/>
      <c r="F112" s="5"/>
    </row>
    <row r="113" spans="1:6" ht="57" x14ac:dyDescent="0.25">
      <c r="A113" s="85" t="s">
        <v>160</v>
      </c>
      <c r="B113" s="105" t="s">
        <v>370</v>
      </c>
      <c r="C113" s="2" t="s">
        <v>4</v>
      </c>
      <c r="D113" s="3">
        <v>8</v>
      </c>
      <c r="E113" s="4"/>
      <c r="F113" s="5">
        <f t="shared" si="5"/>
        <v>0</v>
      </c>
    </row>
    <row r="114" spans="1:6" ht="15.75" x14ac:dyDescent="0.25">
      <c r="A114" s="85"/>
      <c r="B114" s="105"/>
      <c r="C114" s="2"/>
      <c r="D114" s="3"/>
      <c r="E114" s="4"/>
      <c r="F114" s="5"/>
    </row>
    <row r="115" spans="1:6" ht="85.5" x14ac:dyDescent="0.25">
      <c r="A115" s="85" t="s">
        <v>161</v>
      </c>
      <c r="B115" s="105" t="s">
        <v>371</v>
      </c>
      <c r="C115" s="2" t="s">
        <v>4</v>
      </c>
      <c r="D115" s="3">
        <v>8</v>
      </c>
      <c r="E115" s="4"/>
      <c r="F115" s="5">
        <f t="shared" ref="F115" si="17">+D115*E115</f>
        <v>0</v>
      </c>
    </row>
    <row r="116" spans="1:6" ht="15.75" x14ac:dyDescent="0.25">
      <c r="A116" s="85"/>
      <c r="B116" s="110"/>
      <c r="C116" s="2"/>
      <c r="D116" s="3"/>
      <c r="E116" s="4"/>
      <c r="F116" s="5"/>
    </row>
    <row r="117" spans="1:6" ht="28.5" x14ac:dyDescent="0.25">
      <c r="A117" s="85" t="s">
        <v>162</v>
      </c>
      <c r="B117" s="107" t="s">
        <v>372</v>
      </c>
      <c r="C117" s="2" t="s">
        <v>4</v>
      </c>
      <c r="D117" s="3">
        <v>13</v>
      </c>
      <c r="E117" s="4"/>
      <c r="F117" s="5">
        <f t="shared" si="5"/>
        <v>0</v>
      </c>
    </row>
    <row r="118" spans="1:6" ht="15.75" x14ac:dyDescent="0.25">
      <c r="A118" s="85"/>
      <c r="B118" s="107"/>
      <c r="C118" s="2"/>
      <c r="D118" s="3"/>
      <c r="E118" s="4"/>
      <c r="F118" s="5"/>
    </row>
    <row r="119" spans="1:6" ht="71.25" x14ac:dyDescent="0.25">
      <c r="A119" s="85" t="s">
        <v>163</v>
      </c>
      <c r="B119" s="107" t="s">
        <v>262</v>
      </c>
      <c r="C119" s="2" t="s">
        <v>4</v>
      </c>
      <c r="D119" s="3">
        <v>13</v>
      </c>
      <c r="E119" s="4"/>
      <c r="F119" s="5">
        <f t="shared" ref="F119" si="18">+D119*E119</f>
        <v>0</v>
      </c>
    </row>
    <row r="120" spans="1:6" ht="15.75" x14ac:dyDescent="0.25">
      <c r="A120" s="85"/>
      <c r="B120" s="113"/>
      <c r="C120" s="2"/>
      <c r="D120" s="3"/>
      <c r="E120" s="4"/>
      <c r="F120" s="5"/>
    </row>
    <row r="121" spans="1:6" ht="42.75" x14ac:dyDescent="0.25">
      <c r="A121" s="85" t="s">
        <v>164</v>
      </c>
      <c r="B121" s="105" t="s">
        <v>373</v>
      </c>
      <c r="C121" s="2" t="s">
        <v>4</v>
      </c>
      <c r="D121" s="3">
        <v>31</v>
      </c>
      <c r="E121" s="4"/>
      <c r="F121" s="5">
        <f t="shared" si="5"/>
        <v>0</v>
      </c>
    </row>
    <row r="122" spans="1:6" ht="15.75" x14ac:dyDescent="0.25">
      <c r="A122" s="85"/>
      <c r="B122" s="105"/>
      <c r="C122" s="2"/>
      <c r="D122" s="3"/>
      <c r="E122" s="4"/>
      <c r="F122" s="5"/>
    </row>
    <row r="123" spans="1:6" ht="71.25" x14ac:dyDescent="0.25">
      <c r="A123" s="85" t="s">
        <v>165</v>
      </c>
      <c r="B123" s="105" t="s">
        <v>374</v>
      </c>
      <c r="C123" s="2" t="s">
        <v>4</v>
      </c>
      <c r="D123" s="3">
        <v>31</v>
      </c>
      <c r="E123" s="4"/>
      <c r="F123" s="5">
        <f t="shared" ref="F123" si="19">+D123*E123</f>
        <v>0</v>
      </c>
    </row>
    <row r="124" spans="1:6" ht="15.75" x14ac:dyDescent="0.25">
      <c r="A124" s="85"/>
      <c r="B124" s="113"/>
      <c r="C124" s="2"/>
      <c r="D124" s="3"/>
      <c r="E124" s="4"/>
      <c r="F124" s="5"/>
    </row>
    <row r="125" spans="1:6" ht="42.75" x14ac:dyDescent="0.25">
      <c r="A125" s="85" t="s">
        <v>166</v>
      </c>
      <c r="B125" s="107" t="s">
        <v>379</v>
      </c>
      <c r="C125" s="2" t="s">
        <v>4</v>
      </c>
      <c r="D125" s="3">
        <v>5</v>
      </c>
      <c r="E125" s="4"/>
      <c r="F125" s="5">
        <f t="shared" si="5"/>
        <v>0</v>
      </c>
    </row>
    <row r="126" spans="1:6" ht="15.75" x14ac:dyDescent="0.25">
      <c r="A126" s="85"/>
      <c r="B126" s="107"/>
      <c r="C126" s="2"/>
      <c r="D126" s="3"/>
      <c r="E126" s="4"/>
      <c r="F126" s="5"/>
    </row>
    <row r="127" spans="1:6" ht="85.5" x14ac:dyDescent="0.25">
      <c r="A127" s="85" t="s">
        <v>167</v>
      </c>
      <c r="B127" s="107" t="s">
        <v>380</v>
      </c>
      <c r="C127" s="2" t="s">
        <v>4</v>
      </c>
      <c r="D127" s="3">
        <v>5</v>
      </c>
      <c r="E127" s="4"/>
      <c r="F127" s="5">
        <f t="shared" ref="F127" si="20">+D127*E127</f>
        <v>0</v>
      </c>
    </row>
    <row r="128" spans="1:6" ht="15.75" x14ac:dyDescent="0.25">
      <c r="A128" s="85"/>
      <c r="B128" s="111"/>
      <c r="C128" s="2"/>
      <c r="D128" s="3"/>
      <c r="E128" s="4"/>
      <c r="F128" s="5"/>
    </row>
    <row r="129" spans="1:6" ht="42.75" x14ac:dyDescent="0.25">
      <c r="A129" s="85" t="s">
        <v>168</v>
      </c>
      <c r="B129" s="107" t="s">
        <v>263</v>
      </c>
      <c r="C129" s="2" t="s">
        <v>4</v>
      </c>
      <c r="D129" s="3">
        <v>25</v>
      </c>
      <c r="E129" s="4"/>
      <c r="F129" s="5">
        <f t="shared" si="5"/>
        <v>0</v>
      </c>
    </row>
    <row r="130" spans="1:6" ht="15.75" x14ac:dyDescent="0.25">
      <c r="A130" s="85"/>
      <c r="B130" s="107"/>
      <c r="C130" s="2"/>
      <c r="D130" s="3"/>
      <c r="E130" s="4"/>
      <c r="F130" s="5"/>
    </row>
    <row r="131" spans="1:6" ht="71.25" x14ac:dyDescent="0.25">
      <c r="A131" s="85" t="s">
        <v>169</v>
      </c>
      <c r="B131" s="107" t="s">
        <v>264</v>
      </c>
      <c r="C131" s="2" t="s">
        <v>4</v>
      </c>
      <c r="D131" s="3">
        <v>25</v>
      </c>
      <c r="E131" s="4"/>
      <c r="F131" s="5">
        <f t="shared" ref="F131" si="21">+D131*E131</f>
        <v>0</v>
      </c>
    </row>
    <row r="132" spans="1:6" ht="15.75" x14ac:dyDescent="0.25">
      <c r="A132" s="85"/>
      <c r="B132" s="110"/>
      <c r="C132" s="2"/>
      <c r="D132" s="3"/>
      <c r="E132" s="4"/>
      <c r="F132" s="5"/>
    </row>
    <row r="133" spans="1:6" ht="42.75" x14ac:dyDescent="0.25">
      <c r="A133" s="85" t="s">
        <v>170</v>
      </c>
      <c r="B133" s="107" t="s">
        <v>265</v>
      </c>
      <c r="C133" s="2" t="s">
        <v>4</v>
      </c>
      <c r="D133" s="3">
        <v>72</v>
      </c>
      <c r="E133" s="4"/>
      <c r="F133" s="5">
        <f t="shared" si="5"/>
        <v>0</v>
      </c>
    </row>
    <row r="134" spans="1:6" ht="15.75" x14ac:dyDescent="0.25">
      <c r="A134" s="85"/>
      <c r="B134" s="107"/>
      <c r="C134" s="2"/>
      <c r="D134" s="3"/>
      <c r="E134" s="4"/>
      <c r="F134" s="5"/>
    </row>
    <row r="135" spans="1:6" ht="71.25" x14ac:dyDescent="0.25">
      <c r="A135" s="85" t="s">
        <v>171</v>
      </c>
      <c r="B135" s="107" t="s">
        <v>266</v>
      </c>
      <c r="C135" s="2" t="s">
        <v>4</v>
      </c>
      <c r="D135" s="3">
        <v>72</v>
      </c>
      <c r="E135" s="4"/>
      <c r="F135" s="5">
        <f t="shared" ref="F135" si="22">+D135*E135</f>
        <v>0</v>
      </c>
    </row>
    <row r="136" spans="1:6" ht="15.75" x14ac:dyDescent="0.25">
      <c r="A136" s="85"/>
      <c r="B136" s="110"/>
      <c r="C136" s="2"/>
      <c r="D136" s="3"/>
      <c r="E136" s="4"/>
      <c r="F136" s="5"/>
    </row>
    <row r="137" spans="1:6" ht="76.5" customHeight="1" x14ac:dyDescent="0.25">
      <c r="A137" s="85" t="s">
        <v>172</v>
      </c>
      <c r="B137" s="107" t="s">
        <v>267</v>
      </c>
      <c r="C137" s="2" t="s">
        <v>4</v>
      </c>
      <c r="D137" s="3">
        <v>23</v>
      </c>
      <c r="E137" s="4"/>
      <c r="F137" s="5">
        <f t="shared" si="5"/>
        <v>0</v>
      </c>
    </row>
    <row r="138" spans="1:6" ht="15.75" x14ac:dyDescent="0.25">
      <c r="A138" s="85"/>
      <c r="B138" s="107"/>
      <c r="C138" s="2"/>
      <c r="D138" s="3"/>
      <c r="E138" s="4"/>
      <c r="F138" s="5"/>
    </row>
    <row r="139" spans="1:6" ht="71.25" x14ac:dyDescent="0.25">
      <c r="A139" s="85" t="s">
        <v>173</v>
      </c>
      <c r="B139" s="107" t="s">
        <v>268</v>
      </c>
      <c r="C139" s="2" t="s">
        <v>4</v>
      </c>
      <c r="D139" s="3">
        <v>23</v>
      </c>
      <c r="E139" s="4"/>
      <c r="F139" s="5">
        <f t="shared" ref="F139" si="23">+D139*E139</f>
        <v>0</v>
      </c>
    </row>
    <row r="140" spans="1:6" ht="15.75" x14ac:dyDescent="0.25">
      <c r="A140" s="85"/>
      <c r="B140" s="110"/>
      <c r="C140" s="2"/>
      <c r="D140" s="3"/>
      <c r="E140" s="4"/>
      <c r="F140" s="5"/>
    </row>
    <row r="141" spans="1:6" ht="85.5" x14ac:dyDescent="0.25">
      <c r="A141" s="85" t="s">
        <v>174</v>
      </c>
      <c r="B141" s="105" t="s">
        <v>41</v>
      </c>
      <c r="C141" s="2" t="s">
        <v>4</v>
      </c>
      <c r="D141" s="3">
        <v>23</v>
      </c>
      <c r="E141" s="4"/>
      <c r="F141" s="5">
        <f t="shared" si="5"/>
        <v>0</v>
      </c>
    </row>
    <row r="142" spans="1:6" ht="15.75" x14ac:dyDescent="0.25">
      <c r="A142" s="85"/>
      <c r="B142" s="111"/>
      <c r="C142" s="2"/>
      <c r="D142" s="3"/>
      <c r="E142" s="4"/>
      <c r="F142" s="5"/>
    </row>
    <row r="143" spans="1:6" ht="71.25" x14ac:dyDescent="0.25">
      <c r="A143" s="85" t="s">
        <v>175</v>
      </c>
      <c r="B143" s="105" t="s">
        <v>269</v>
      </c>
      <c r="C143" s="2" t="s">
        <v>4</v>
      </c>
      <c r="D143" s="3">
        <v>4</v>
      </c>
      <c r="E143" s="4"/>
      <c r="F143" s="5">
        <f t="shared" si="5"/>
        <v>0</v>
      </c>
    </row>
    <row r="144" spans="1:6" ht="15.75" x14ac:dyDescent="0.25">
      <c r="A144" s="85"/>
      <c r="B144" s="110"/>
      <c r="C144" s="2"/>
      <c r="D144" s="3"/>
      <c r="E144" s="4"/>
      <c r="F144" s="5"/>
    </row>
    <row r="145" spans="1:6" ht="114" x14ac:dyDescent="0.25">
      <c r="A145" s="127" t="s">
        <v>176</v>
      </c>
      <c r="B145" s="114" t="s">
        <v>270</v>
      </c>
      <c r="C145" s="6" t="s">
        <v>4</v>
      </c>
      <c r="D145" s="7">
        <v>1</v>
      </c>
      <c r="E145" s="8"/>
      <c r="F145" s="9">
        <f t="shared" si="5"/>
        <v>0</v>
      </c>
    </row>
    <row r="146" spans="1:6" ht="42.75" x14ac:dyDescent="0.25">
      <c r="A146" s="87"/>
      <c r="B146" s="115" t="s">
        <v>178</v>
      </c>
      <c r="C146" s="10"/>
      <c r="D146" s="11"/>
      <c r="E146" s="12"/>
      <c r="F146" s="13"/>
    </row>
    <row r="147" spans="1:6" ht="15.75" x14ac:dyDescent="0.25">
      <c r="A147" s="85"/>
      <c r="B147" s="115"/>
      <c r="C147" s="10"/>
      <c r="D147" s="11"/>
      <c r="E147" s="12"/>
      <c r="F147" s="13"/>
    </row>
    <row r="148" spans="1:6" ht="99.75" x14ac:dyDescent="0.25">
      <c r="A148" s="127" t="s">
        <v>177</v>
      </c>
      <c r="B148" s="114" t="s">
        <v>271</v>
      </c>
      <c r="C148" s="6" t="s">
        <v>4</v>
      </c>
      <c r="D148" s="7">
        <v>1</v>
      </c>
      <c r="E148" s="8"/>
      <c r="F148" s="9">
        <f t="shared" ref="F148" si="24">+D148*E148</f>
        <v>0</v>
      </c>
    </row>
    <row r="149" spans="1:6" ht="71.25" x14ac:dyDescent="0.25">
      <c r="A149" s="87"/>
      <c r="B149" s="115" t="s">
        <v>179</v>
      </c>
      <c r="C149" s="10"/>
      <c r="D149" s="11"/>
      <c r="E149" s="12"/>
      <c r="F149" s="13"/>
    </row>
    <row r="150" spans="1:6" ht="15.75" x14ac:dyDescent="0.25">
      <c r="A150" s="85"/>
      <c r="B150" s="111"/>
      <c r="C150" s="2"/>
      <c r="D150" s="3"/>
      <c r="E150" s="4"/>
      <c r="F150" s="5"/>
    </row>
    <row r="151" spans="1:6" ht="114" x14ac:dyDescent="0.25">
      <c r="A151" s="127" t="s">
        <v>180</v>
      </c>
      <c r="B151" s="114" t="s">
        <v>272</v>
      </c>
      <c r="C151" s="6" t="s">
        <v>4</v>
      </c>
      <c r="D151" s="7">
        <v>1</v>
      </c>
      <c r="E151" s="8"/>
      <c r="F151" s="9">
        <f t="shared" si="5"/>
        <v>0</v>
      </c>
    </row>
    <row r="152" spans="1:6" ht="42.75" x14ac:dyDescent="0.25">
      <c r="A152" s="87"/>
      <c r="B152" s="115" t="s">
        <v>181</v>
      </c>
      <c r="C152" s="10"/>
      <c r="D152" s="11"/>
      <c r="E152" s="12"/>
      <c r="F152" s="13"/>
    </row>
    <row r="153" spans="1:6" ht="15.75" x14ac:dyDescent="0.25">
      <c r="A153" s="85"/>
      <c r="B153" s="115"/>
      <c r="C153" s="10"/>
      <c r="D153" s="11"/>
      <c r="E153" s="12"/>
      <c r="F153" s="13"/>
    </row>
    <row r="154" spans="1:6" ht="85.5" x14ac:dyDescent="0.25">
      <c r="A154" s="127" t="s">
        <v>182</v>
      </c>
      <c r="B154" s="114" t="s">
        <v>273</v>
      </c>
      <c r="C154" s="6" t="s">
        <v>4</v>
      </c>
      <c r="D154" s="7">
        <v>1</v>
      </c>
      <c r="E154" s="8"/>
      <c r="F154" s="9">
        <f t="shared" ref="F154" si="25">+D154*E154</f>
        <v>0</v>
      </c>
    </row>
    <row r="155" spans="1:6" ht="71.25" x14ac:dyDescent="0.25">
      <c r="A155" s="87"/>
      <c r="B155" s="115" t="s">
        <v>183</v>
      </c>
      <c r="C155" s="10"/>
      <c r="D155" s="11"/>
      <c r="E155" s="12"/>
      <c r="F155" s="13"/>
    </row>
    <row r="156" spans="1:6" ht="15.75" x14ac:dyDescent="0.25">
      <c r="A156" s="85"/>
      <c r="B156" s="110"/>
      <c r="C156" s="2"/>
      <c r="D156" s="3"/>
      <c r="E156" s="4"/>
      <c r="F156" s="5"/>
    </row>
    <row r="157" spans="1:6" ht="142.5" x14ac:dyDescent="0.25">
      <c r="A157" s="127" t="s">
        <v>184</v>
      </c>
      <c r="B157" s="114" t="s">
        <v>274</v>
      </c>
      <c r="C157" s="6" t="s">
        <v>4</v>
      </c>
      <c r="D157" s="7">
        <v>1</v>
      </c>
      <c r="E157" s="8"/>
      <c r="F157" s="9">
        <f t="shared" si="5"/>
        <v>0</v>
      </c>
    </row>
    <row r="158" spans="1:6" ht="213.75" x14ac:dyDescent="0.25">
      <c r="A158" s="128"/>
      <c r="B158" s="116" t="s">
        <v>13</v>
      </c>
      <c r="C158" s="14"/>
      <c r="D158" s="15"/>
      <c r="E158" s="74"/>
      <c r="F158" s="75"/>
    </row>
    <row r="159" spans="1:6" ht="57" x14ac:dyDescent="0.25">
      <c r="A159" s="87"/>
      <c r="B159" s="115" t="s">
        <v>186</v>
      </c>
      <c r="C159" s="10"/>
      <c r="D159" s="11"/>
      <c r="E159" s="12"/>
      <c r="F159" s="13"/>
    </row>
    <row r="160" spans="1:6" ht="15.75" x14ac:dyDescent="0.25">
      <c r="A160" s="85"/>
      <c r="B160" s="115"/>
      <c r="C160" s="10"/>
      <c r="D160" s="11"/>
      <c r="E160" s="12"/>
      <c r="F160" s="13"/>
    </row>
    <row r="161" spans="1:6" ht="142.5" x14ac:dyDescent="0.25">
      <c r="A161" s="127" t="s">
        <v>185</v>
      </c>
      <c r="B161" s="114" t="s">
        <v>275</v>
      </c>
      <c r="C161" s="6" t="s">
        <v>4</v>
      </c>
      <c r="D161" s="7">
        <v>1</v>
      </c>
      <c r="E161" s="8"/>
      <c r="F161" s="9">
        <f t="shared" ref="F161" si="26">+D161*E161</f>
        <v>0</v>
      </c>
    </row>
    <row r="162" spans="1:6" ht="213.75" x14ac:dyDescent="0.25">
      <c r="A162" s="128"/>
      <c r="B162" s="116" t="s">
        <v>13</v>
      </c>
      <c r="C162" s="14"/>
      <c r="D162" s="15"/>
      <c r="E162" s="74"/>
      <c r="F162" s="75"/>
    </row>
    <row r="163" spans="1:6" ht="99.75" x14ac:dyDescent="0.25">
      <c r="A163" s="129"/>
      <c r="B163" s="115" t="s">
        <v>187</v>
      </c>
      <c r="C163" s="10"/>
      <c r="D163" s="11"/>
      <c r="E163" s="12"/>
      <c r="F163" s="13"/>
    </row>
    <row r="164" spans="1:6" ht="15.75" x14ac:dyDescent="0.25">
      <c r="A164" s="85"/>
      <c r="B164" s="112" t="s">
        <v>15</v>
      </c>
      <c r="C164" s="20"/>
      <c r="D164" s="21"/>
      <c r="E164" s="71"/>
      <c r="F164" s="73">
        <f>SUM(F57:F163)</f>
        <v>0</v>
      </c>
    </row>
    <row r="165" spans="1:6" ht="15.75" x14ac:dyDescent="0.25">
      <c r="A165" s="87"/>
      <c r="B165" s="115"/>
      <c r="C165" s="2"/>
      <c r="D165" s="3"/>
      <c r="E165" s="4"/>
      <c r="F165" s="5"/>
    </row>
    <row r="166" spans="1:6" ht="18" x14ac:dyDescent="0.25">
      <c r="A166" s="155" t="s">
        <v>88</v>
      </c>
      <c r="B166" s="108" t="s">
        <v>8</v>
      </c>
      <c r="C166" s="16"/>
      <c r="D166" s="17"/>
      <c r="E166" s="18"/>
      <c r="F166" s="19"/>
    </row>
    <row r="167" spans="1:6" x14ac:dyDescent="0.25">
      <c r="A167" s="156"/>
      <c r="B167" s="109" t="s">
        <v>12</v>
      </c>
      <c r="C167" s="20"/>
      <c r="D167" s="21"/>
      <c r="E167" s="71"/>
      <c r="F167" s="72"/>
    </row>
    <row r="168" spans="1:6" ht="114" x14ac:dyDescent="0.25">
      <c r="A168" s="86" t="s">
        <v>89</v>
      </c>
      <c r="B168" s="107" t="s">
        <v>276</v>
      </c>
      <c r="C168" s="2" t="s">
        <v>5</v>
      </c>
      <c r="D168" s="3">
        <v>1029.58</v>
      </c>
      <c r="E168" s="4"/>
      <c r="F168" s="5">
        <f>+D168*E168</f>
        <v>0</v>
      </c>
    </row>
    <row r="169" spans="1:6" ht="15.75" x14ac:dyDescent="0.25">
      <c r="A169" s="86"/>
      <c r="B169" s="107"/>
      <c r="C169" s="2"/>
      <c r="D169" s="3"/>
      <c r="E169" s="4"/>
      <c r="F169" s="5"/>
    </row>
    <row r="170" spans="1:6" ht="142.5" x14ac:dyDescent="0.25">
      <c r="A170" s="86" t="s">
        <v>188</v>
      </c>
      <c r="B170" s="107" t="s">
        <v>277</v>
      </c>
      <c r="C170" s="2" t="s">
        <v>5</v>
      </c>
      <c r="D170" s="3">
        <v>1029.58</v>
      </c>
      <c r="E170" s="4"/>
      <c r="F170" s="5">
        <f>+D170*E170</f>
        <v>0</v>
      </c>
    </row>
    <row r="171" spans="1:6" ht="15.75" x14ac:dyDescent="0.25">
      <c r="A171" s="85"/>
      <c r="B171" s="111"/>
      <c r="C171" s="2"/>
      <c r="D171" s="3"/>
      <c r="E171" s="4"/>
      <c r="F171" s="5"/>
    </row>
    <row r="172" spans="1:6" ht="185.25" x14ac:dyDescent="0.25">
      <c r="A172" s="86" t="s">
        <v>90</v>
      </c>
      <c r="B172" s="107" t="s">
        <v>278</v>
      </c>
      <c r="C172" s="2" t="s">
        <v>4</v>
      </c>
      <c r="D172" s="3">
        <v>41</v>
      </c>
      <c r="E172" s="4"/>
      <c r="F172" s="5">
        <f t="shared" ref="F172:F188" si="27">+D172*E172</f>
        <v>0</v>
      </c>
    </row>
    <row r="173" spans="1:6" ht="15.75" x14ac:dyDescent="0.25">
      <c r="A173" s="85"/>
      <c r="B173" s="111"/>
      <c r="C173" s="2"/>
      <c r="D173" s="3"/>
      <c r="E173" s="4"/>
      <c r="F173" s="5"/>
    </row>
    <row r="174" spans="1:6" ht="114" x14ac:dyDescent="0.25">
      <c r="A174" s="86" t="s">
        <v>91</v>
      </c>
      <c r="B174" s="105" t="s">
        <v>381</v>
      </c>
      <c r="C174" s="2" t="s">
        <v>4</v>
      </c>
      <c r="D174" s="3">
        <v>31</v>
      </c>
      <c r="E174" s="4"/>
      <c r="F174" s="5">
        <f t="shared" si="27"/>
        <v>0</v>
      </c>
    </row>
    <row r="175" spans="1:6" ht="15.75" x14ac:dyDescent="0.25">
      <c r="A175" s="85"/>
      <c r="B175" s="107"/>
      <c r="C175" s="2"/>
      <c r="D175" s="3"/>
      <c r="E175" s="4"/>
      <c r="F175" s="5"/>
    </row>
    <row r="176" spans="1:6" ht="171" x14ac:dyDescent="0.25">
      <c r="A176" s="86" t="s">
        <v>92</v>
      </c>
      <c r="B176" s="107" t="s">
        <v>382</v>
      </c>
      <c r="C176" s="2" t="s">
        <v>4</v>
      </c>
      <c r="D176" s="3">
        <v>8</v>
      </c>
      <c r="E176" s="4"/>
      <c r="F176" s="5">
        <f t="shared" si="27"/>
        <v>0</v>
      </c>
    </row>
    <row r="177" spans="1:7" ht="15.75" x14ac:dyDescent="0.25">
      <c r="A177" s="86"/>
      <c r="B177" s="107"/>
      <c r="C177" s="2"/>
      <c r="D177" s="3"/>
      <c r="E177" s="4"/>
      <c r="F177" s="5"/>
    </row>
    <row r="178" spans="1:7" ht="171" x14ac:dyDescent="0.25">
      <c r="A178" s="86" t="s">
        <v>189</v>
      </c>
      <c r="B178" s="107" t="s">
        <v>383</v>
      </c>
      <c r="C178" s="2" t="s">
        <v>4</v>
      </c>
      <c r="D178" s="3">
        <v>8</v>
      </c>
      <c r="E178" s="4"/>
      <c r="F178" s="5">
        <f t="shared" ref="F178" si="28">+D178*E178</f>
        <v>0</v>
      </c>
    </row>
    <row r="179" spans="1:7" ht="15.75" x14ac:dyDescent="0.25">
      <c r="A179" s="85"/>
      <c r="B179" s="107"/>
      <c r="C179" s="2"/>
      <c r="D179" s="3"/>
      <c r="E179" s="4"/>
      <c r="F179" s="5"/>
    </row>
    <row r="180" spans="1:7" ht="171" x14ac:dyDescent="0.25">
      <c r="A180" s="86" t="s">
        <v>93</v>
      </c>
      <c r="B180" s="107" t="s">
        <v>384</v>
      </c>
      <c r="C180" s="2" t="s">
        <v>4</v>
      </c>
      <c r="D180" s="3">
        <v>41</v>
      </c>
      <c r="E180" s="4"/>
      <c r="F180" s="5">
        <f t="shared" si="27"/>
        <v>0</v>
      </c>
    </row>
    <row r="181" spans="1:7" ht="15.75" x14ac:dyDescent="0.25">
      <c r="A181" s="85"/>
      <c r="B181" s="111"/>
      <c r="C181" s="2"/>
      <c r="D181" s="3"/>
      <c r="E181" s="4"/>
      <c r="F181" s="5"/>
    </row>
    <row r="182" spans="1:7" ht="171" x14ac:dyDescent="0.25">
      <c r="A182" s="86" t="s">
        <v>94</v>
      </c>
      <c r="B182" s="107" t="s">
        <v>279</v>
      </c>
      <c r="C182" s="2" t="s">
        <v>4</v>
      </c>
      <c r="D182" s="3">
        <v>41</v>
      </c>
      <c r="E182" s="4"/>
      <c r="F182" s="5">
        <f t="shared" si="27"/>
        <v>0</v>
      </c>
    </row>
    <row r="183" spans="1:7" ht="15.75" x14ac:dyDescent="0.25">
      <c r="A183" s="85"/>
      <c r="B183" s="111"/>
      <c r="C183" s="2"/>
      <c r="D183" s="3"/>
      <c r="E183" s="4"/>
      <c r="F183" s="5"/>
    </row>
    <row r="184" spans="1:7" ht="114" x14ac:dyDescent="0.25">
      <c r="A184" s="86" t="s">
        <v>95</v>
      </c>
      <c r="B184" s="107" t="s">
        <v>280</v>
      </c>
      <c r="C184" s="2" t="s">
        <v>4</v>
      </c>
      <c r="D184" s="3">
        <v>8</v>
      </c>
      <c r="E184" s="4"/>
      <c r="F184" s="5">
        <f t="shared" si="27"/>
        <v>0</v>
      </c>
    </row>
    <row r="185" spans="1:7" ht="15.75" x14ac:dyDescent="0.25">
      <c r="A185" s="85"/>
      <c r="B185" s="111"/>
      <c r="C185" s="2"/>
      <c r="D185" s="3"/>
      <c r="E185" s="4"/>
      <c r="F185" s="5"/>
    </row>
    <row r="186" spans="1:7" ht="142.5" x14ac:dyDescent="0.25">
      <c r="A186" s="86" t="s">
        <v>96</v>
      </c>
      <c r="B186" s="107" t="s">
        <v>281</v>
      </c>
      <c r="C186" s="2" t="s">
        <v>4</v>
      </c>
      <c r="D186" s="3">
        <v>14</v>
      </c>
      <c r="E186" s="4"/>
      <c r="F186" s="5">
        <f t="shared" si="27"/>
        <v>0</v>
      </c>
    </row>
    <row r="187" spans="1:7" ht="15.75" x14ac:dyDescent="0.25">
      <c r="A187" s="85"/>
      <c r="B187" s="111"/>
      <c r="C187" s="2"/>
      <c r="D187" s="3"/>
      <c r="E187" s="4"/>
      <c r="F187" s="5"/>
    </row>
    <row r="188" spans="1:7" ht="114" x14ac:dyDescent="0.25">
      <c r="A188" s="86" t="s">
        <v>97</v>
      </c>
      <c r="B188" s="105" t="s">
        <v>385</v>
      </c>
      <c r="C188" s="100" t="s">
        <v>4</v>
      </c>
      <c r="D188" s="101">
        <v>5</v>
      </c>
      <c r="E188" s="4"/>
      <c r="F188" s="5">
        <f t="shared" si="27"/>
        <v>0</v>
      </c>
      <c r="G188" s="64"/>
    </row>
    <row r="189" spans="1:7" x14ac:dyDescent="0.25">
      <c r="A189" s="85"/>
      <c r="B189" s="109" t="s">
        <v>9</v>
      </c>
      <c r="C189" s="20"/>
      <c r="D189" s="21"/>
      <c r="E189" s="71"/>
      <c r="F189" s="72"/>
    </row>
    <row r="190" spans="1:7" ht="99.75" x14ac:dyDescent="0.25">
      <c r="A190" s="86" t="s">
        <v>98</v>
      </c>
      <c r="B190" s="132" t="s">
        <v>282</v>
      </c>
      <c r="C190" s="6" t="s">
        <v>4</v>
      </c>
      <c r="D190" s="7">
        <v>1</v>
      </c>
      <c r="E190" s="4"/>
      <c r="F190" s="5">
        <f t="shared" ref="F190:F193" si="29">+D190*E190</f>
        <v>0</v>
      </c>
    </row>
    <row r="191" spans="1:7" ht="16.5" thickBot="1" x14ac:dyDescent="0.3">
      <c r="A191" s="85"/>
      <c r="B191" s="111"/>
      <c r="C191" s="2"/>
      <c r="D191" s="3"/>
      <c r="E191" s="130"/>
      <c r="F191" s="5"/>
    </row>
    <row r="192" spans="1:7" ht="18" x14ac:dyDescent="0.25">
      <c r="A192" s="157" t="s">
        <v>190</v>
      </c>
      <c r="B192" s="133" t="s">
        <v>191</v>
      </c>
      <c r="C192" s="134"/>
      <c r="D192" s="135"/>
      <c r="E192" s="130"/>
      <c r="F192" s="5"/>
    </row>
    <row r="193" spans="1:6" ht="99.75" x14ac:dyDescent="0.25">
      <c r="A193" s="86" t="s">
        <v>195</v>
      </c>
      <c r="B193" s="107" t="s">
        <v>283</v>
      </c>
      <c r="C193" s="2" t="s">
        <v>4</v>
      </c>
      <c r="D193" s="136">
        <v>1</v>
      </c>
      <c r="E193" s="130"/>
      <c r="F193" s="5">
        <f t="shared" si="29"/>
        <v>0</v>
      </c>
    </row>
    <row r="194" spans="1:6" x14ac:dyDescent="0.25">
      <c r="A194" s="85"/>
      <c r="B194" s="110"/>
      <c r="C194" s="20"/>
      <c r="D194" s="137"/>
      <c r="E194" s="131"/>
      <c r="F194" s="72"/>
    </row>
    <row r="195" spans="1:6" ht="142.5" x14ac:dyDescent="0.25">
      <c r="A195" s="86" t="s">
        <v>196</v>
      </c>
      <c r="B195" s="107" t="s">
        <v>284</v>
      </c>
      <c r="C195" s="2" t="s">
        <v>4</v>
      </c>
      <c r="D195" s="136">
        <v>8</v>
      </c>
      <c r="E195" s="130"/>
      <c r="F195" s="5">
        <f t="shared" ref="F195:F218" si="30">+D195*E195</f>
        <v>0</v>
      </c>
    </row>
    <row r="196" spans="1:6" ht="15.75" x14ac:dyDescent="0.25">
      <c r="A196" s="85"/>
      <c r="B196" s="111"/>
      <c r="C196" s="2"/>
      <c r="D196" s="136"/>
      <c r="E196" s="130"/>
      <c r="F196" s="5"/>
    </row>
    <row r="197" spans="1:6" ht="71.25" x14ac:dyDescent="0.25">
      <c r="A197" s="86" t="s">
        <v>197</v>
      </c>
      <c r="B197" s="107" t="s">
        <v>285</v>
      </c>
      <c r="C197" s="2" t="s">
        <v>4</v>
      </c>
      <c r="D197" s="136">
        <v>15</v>
      </c>
      <c r="E197" s="130"/>
      <c r="F197" s="5">
        <f t="shared" si="30"/>
        <v>0</v>
      </c>
    </row>
    <row r="198" spans="1:6" ht="15.75" x14ac:dyDescent="0.25">
      <c r="A198" s="85"/>
      <c r="B198" s="110"/>
      <c r="C198" s="2"/>
      <c r="D198" s="136"/>
      <c r="E198" s="130"/>
      <c r="F198" s="5"/>
    </row>
    <row r="199" spans="1:6" ht="99.75" x14ac:dyDescent="0.25">
      <c r="A199" s="86" t="s">
        <v>198</v>
      </c>
      <c r="B199" s="107" t="s">
        <v>286</v>
      </c>
      <c r="C199" s="2" t="s">
        <v>4</v>
      </c>
      <c r="D199" s="136">
        <v>29</v>
      </c>
      <c r="E199" s="130"/>
      <c r="F199" s="5">
        <f t="shared" si="30"/>
        <v>0</v>
      </c>
    </row>
    <row r="200" spans="1:6" ht="15.75" x14ac:dyDescent="0.25">
      <c r="A200" s="85"/>
      <c r="B200" s="110"/>
      <c r="C200" s="2"/>
      <c r="D200" s="136"/>
      <c r="E200" s="130"/>
      <c r="F200" s="5"/>
    </row>
    <row r="201" spans="1:6" ht="114" x14ac:dyDescent="0.25">
      <c r="A201" s="86" t="s">
        <v>199</v>
      </c>
      <c r="B201" s="107" t="s">
        <v>375</v>
      </c>
      <c r="C201" s="2" t="s">
        <v>4</v>
      </c>
      <c r="D201" s="136">
        <v>12</v>
      </c>
      <c r="E201" s="130"/>
      <c r="F201" s="5">
        <f t="shared" si="30"/>
        <v>0</v>
      </c>
    </row>
    <row r="202" spans="1:6" ht="15.75" x14ac:dyDescent="0.25">
      <c r="A202" s="85"/>
      <c r="B202" s="111"/>
      <c r="C202" s="2"/>
      <c r="D202" s="136"/>
      <c r="E202" s="130"/>
      <c r="F202" s="5"/>
    </row>
    <row r="203" spans="1:6" ht="157.5" thickBot="1" x14ac:dyDescent="0.3">
      <c r="A203" s="148" t="s">
        <v>200</v>
      </c>
      <c r="B203" s="119" t="s">
        <v>287</v>
      </c>
      <c r="C203" s="96" t="s">
        <v>4</v>
      </c>
      <c r="D203" s="138">
        <v>1</v>
      </c>
      <c r="E203" s="130"/>
      <c r="F203" s="5">
        <f t="shared" si="30"/>
        <v>0</v>
      </c>
    </row>
    <row r="204" spans="1:6" ht="16.5" thickBot="1" x14ac:dyDescent="0.3">
      <c r="A204" s="86"/>
      <c r="B204" s="139"/>
      <c r="C204" s="140"/>
      <c r="D204" s="141"/>
      <c r="E204" s="130"/>
      <c r="F204" s="5"/>
    </row>
    <row r="205" spans="1:6" ht="18" x14ac:dyDescent="0.25">
      <c r="A205" s="157" t="s">
        <v>192</v>
      </c>
      <c r="B205" s="133" t="s">
        <v>193</v>
      </c>
      <c r="C205" s="134"/>
      <c r="D205" s="135"/>
      <c r="E205" s="130"/>
      <c r="F205" s="5"/>
    </row>
    <row r="206" spans="1:6" ht="114" x14ac:dyDescent="0.25">
      <c r="A206" s="86" t="s">
        <v>194</v>
      </c>
      <c r="B206" s="107" t="s">
        <v>288</v>
      </c>
      <c r="C206" s="2" t="s">
        <v>4</v>
      </c>
      <c r="D206" s="136">
        <v>1</v>
      </c>
      <c r="E206" s="130"/>
      <c r="F206" s="5">
        <f t="shared" ref="F206" si="31">+D206*E206</f>
        <v>0</v>
      </c>
    </row>
    <row r="207" spans="1:6" x14ac:dyDescent="0.25">
      <c r="A207" s="85"/>
      <c r="B207" s="110"/>
      <c r="C207" s="20"/>
      <c r="D207" s="137"/>
      <c r="E207" s="131"/>
      <c r="F207" s="72"/>
    </row>
    <row r="208" spans="1:6" ht="171" x14ac:dyDescent="0.25">
      <c r="A208" s="86" t="s">
        <v>201</v>
      </c>
      <c r="B208" s="107" t="s">
        <v>289</v>
      </c>
      <c r="C208" s="2" t="s">
        <v>4</v>
      </c>
      <c r="D208" s="136">
        <v>8</v>
      </c>
      <c r="E208" s="130"/>
      <c r="F208" s="5">
        <f t="shared" ref="F208" si="32">+D208*E208</f>
        <v>0</v>
      </c>
    </row>
    <row r="209" spans="1:6" ht="15.75" x14ac:dyDescent="0.25">
      <c r="A209" s="85"/>
      <c r="B209" s="111"/>
      <c r="C209" s="2"/>
      <c r="D209" s="136"/>
      <c r="E209" s="130"/>
      <c r="F209" s="5"/>
    </row>
    <row r="210" spans="1:6" ht="99.75" x14ac:dyDescent="0.25">
      <c r="A210" s="86" t="s">
        <v>202</v>
      </c>
      <c r="B210" s="107" t="s">
        <v>290</v>
      </c>
      <c r="C210" s="2" t="s">
        <v>4</v>
      </c>
      <c r="D210" s="136">
        <v>15</v>
      </c>
      <c r="E210" s="130"/>
      <c r="F210" s="5">
        <f t="shared" ref="F210" si="33">+D210*E210</f>
        <v>0</v>
      </c>
    </row>
    <row r="211" spans="1:6" ht="15.75" x14ac:dyDescent="0.25">
      <c r="A211" s="85"/>
      <c r="B211" s="110"/>
      <c r="C211" s="2"/>
      <c r="D211" s="136"/>
      <c r="E211" s="130"/>
      <c r="F211" s="5"/>
    </row>
    <row r="212" spans="1:6" ht="114" x14ac:dyDescent="0.25">
      <c r="A212" s="86" t="s">
        <v>203</v>
      </c>
      <c r="B212" s="107" t="s">
        <v>291</v>
      </c>
      <c r="C212" s="2" t="s">
        <v>4</v>
      </c>
      <c r="D212" s="136">
        <v>29</v>
      </c>
      <c r="E212" s="130"/>
      <c r="F212" s="5">
        <f t="shared" ref="F212" si="34">+D212*E212</f>
        <v>0</v>
      </c>
    </row>
    <row r="213" spans="1:6" ht="15.75" x14ac:dyDescent="0.25">
      <c r="A213" s="85"/>
      <c r="B213" s="110"/>
      <c r="C213" s="2"/>
      <c r="D213" s="136"/>
      <c r="E213" s="130"/>
      <c r="F213" s="5"/>
    </row>
    <row r="214" spans="1:6" ht="142.5" x14ac:dyDescent="0.25">
      <c r="A214" s="86" t="s">
        <v>204</v>
      </c>
      <c r="B214" s="107" t="s">
        <v>376</v>
      </c>
      <c r="C214" s="2" t="s">
        <v>4</v>
      </c>
      <c r="D214" s="136">
        <v>12</v>
      </c>
      <c r="E214" s="130"/>
      <c r="F214" s="5">
        <f t="shared" ref="F214" si="35">+D214*E214</f>
        <v>0</v>
      </c>
    </row>
    <row r="215" spans="1:6" ht="15.75" x14ac:dyDescent="0.25">
      <c r="A215" s="85"/>
      <c r="B215" s="111"/>
      <c r="C215" s="2"/>
      <c r="D215" s="136"/>
      <c r="E215" s="130"/>
      <c r="F215" s="5"/>
    </row>
    <row r="216" spans="1:6" ht="186" thickBot="1" x14ac:dyDescent="0.3">
      <c r="A216" s="148" t="s">
        <v>205</v>
      </c>
      <c r="B216" s="119" t="s">
        <v>292</v>
      </c>
      <c r="C216" s="96" t="s">
        <v>4</v>
      </c>
      <c r="D216" s="138">
        <v>1</v>
      </c>
      <c r="E216" s="130"/>
      <c r="F216" s="5">
        <f t="shared" ref="F216" si="36">+D216*E216</f>
        <v>0</v>
      </c>
    </row>
    <row r="217" spans="1:6" ht="15.75" x14ac:dyDescent="0.25">
      <c r="A217" s="143"/>
      <c r="B217" s="144"/>
      <c r="C217" s="145"/>
      <c r="D217" s="146"/>
      <c r="E217" s="122"/>
      <c r="F217" s="123"/>
    </row>
    <row r="218" spans="1:6" s="65" customFormat="1" ht="99.75" x14ac:dyDescent="0.25">
      <c r="A218" s="86" t="s">
        <v>99</v>
      </c>
      <c r="B218" s="105" t="s">
        <v>293</v>
      </c>
      <c r="C218" s="66" t="s">
        <v>4</v>
      </c>
      <c r="D218" s="67">
        <v>29</v>
      </c>
      <c r="E218" s="4"/>
      <c r="F218" s="5">
        <f t="shared" si="30"/>
        <v>0</v>
      </c>
    </row>
    <row r="219" spans="1:6" ht="15.75" x14ac:dyDescent="0.25">
      <c r="A219" s="85"/>
      <c r="B219" s="112" t="s">
        <v>16</v>
      </c>
      <c r="C219" s="20"/>
      <c r="D219" s="21"/>
      <c r="E219" s="71"/>
      <c r="F219" s="73">
        <f>SUM(F168:F218)</f>
        <v>0</v>
      </c>
    </row>
    <row r="220" spans="1:6" ht="15.75" x14ac:dyDescent="0.25">
      <c r="A220" s="85"/>
      <c r="B220" s="107"/>
      <c r="C220" s="2"/>
      <c r="D220" s="3"/>
      <c r="E220" s="4"/>
      <c r="F220" s="5"/>
    </row>
    <row r="221" spans="1:6" ht="18" x14ac:dyDescent="0.25">
      <c r="A221" s="155" t="s">
        <v>100</v>
      </c>
      <c r="B221" s="108" t="s">
        <v>10</v>
      </c>
      <c r="C221" s="16"/>
      <c r="D221" s="17"/>
      <c r="E221" s="18"/>
      <c r="F221" s="19"/>
    </row>
    <row r="222" spans="1:6" x14ac:dyDescent="0.25">
      <c r="A222" s="156"/>
      <c r="B222" s="109" t="s">
        <v>36</v>
      </c>
      <c r="C222" s="20"/>
      <c r="D222" s="21"/>
      <c r="E222" s="71"/>
      <c r="F222" s="72"/>
    </row>
    <row r="223" spans="1:6" ht="171" x14ac:dyDescent="0.25">
      <c r="A223" s="85" t="s">
        <v>101</v>
      </c>
      <c r="B223" s="105" t="s">
        <v>294</v>
      </c>
      <c r="C223" s="2" t="s">
        <v>5</v>
      </c>
      <c r="D223" s="3">
        <v>34566.74</v>
      </c>
      <c r="E223" s="4"/>
      <c r="F223" s="5">
        <f>+D223*E223</f>
        <v>0</v>
      </c>
    </row>
    <row r="224" spans="1:6" ht="15.75" x14ac:dyDescent="0.25">
      <c r="A224" s="85"/>
      <c r="B224" s="105"/>
      <c r="C224" s="2"/>
      <c r="D224" s="3"/>
      <c r="E224" s="4"/>
      <c r="F224" s="5"/>
    </row>
    <row r="225" spans="1:6" ht="199.5" x14ac:dyDescent="0.25">
      <c r="A225" s="85" t="s">
        <v>206</v>
      </c>
      <c r="B225" s="105" t="s">
        <v>295</v>
      </c>
      <c r="C225" s="2" t="s">
        <v>5</v>
      </c>
      <c r="D225" s="3">
        <v>34566.74</v>
      </c>
      <c r="E225" s="4"/>
      <c r="F225" s="5">
        <f>+D225*E225</f>
        <v>0</v>
      </c>
    </row>
    <row r="226" spans="1:6" ht="15.75" x14ac:dyDescent="0.25">
      <c r="A226" s="85"/>
      <c r="B226" s="110"/>
      <c r="C226" s="2"/>
      <c r="D226" s="3"/>
      <c r="E226" s="4"/>
      <c r="F226" s="5"/>
    </row>
    <row r="227" spans="1:6" ht="171" x14ac:dyDescent="0.25">
      <c r="A227" s="85" t="s">
        <v>102</v>
      </c>
      <c r="B227" s="107" t="s">
        <v>296</v>
      </c>
      <c r="C227" s="2" t="s">
        <v>4</v>
      </c>
      <c r="D227" s="3">
        <v>747</v>
      </c>
      <c r="E227" s="4"/>
      <c r="F227" s="5">
        <f t="shared" ref="F227:F337" si="37">+D227*E227</f>
        <v>0</v>
      </c>
    </row>
    <row r="228" spans="1:6" ht="15.75" x14ac:dyDescent="0.25">
      <c r="A228" s="85"/>
      <c r="B228" s="110"/>
      <c r="C228" s="2"/>
      <c r="D228" s="3"/>
      <c r="E228" s="4"/>
      <c r="F228" s="5"/>
    </row>
    <row r="229" spans="1:6" ht="142.5" x14ac:dyDescent="0.25">
      <c r="A229" s="85" t="s">
        <v>103</v>
      </c>
      <c r="B229" s="107" t="s">
        <v>297</v>
      </c>
      <c r="C229" s="2" t="s">
        <v>4</v>
      </c>
      <c r="D229" s="3">
        <v>467</v>
      </c>
      <c r="E229" s="4"/>
      <c r="F229" s="5">
        <f t="shared" si="37"/>
        <v>0</v>
      </c>
    </row>
    <row r="230" spans="1:6" ht="15.75" x14ac:dyDescent="0.25">
      <c r="A230" s="85"/>
      <c r="B230" s="107"/>
      <c r="C230" s="2"/>
      <c r="D230" s="3"/>
      <c r="E230" s="4"/>
      <c r="F230" s="5"/>
    </row>
    <row r="231" spans="1:6" ht="142.5" x14ac:dyDescent="0.25">
      <c r="A231" s="85" t="s">
        <v>104</v>
      </c>
      <c r="B231" s="107" t="s">
        <v>298</v>
      </c>
      <c r="C231" s="2" t="s">
        <v>4</v>
      </c>
      <c r="D231" s="3">
        <v>34</v>
      </c>
      <c r="E231" s="4"/>
      <c r="F231" s="5">
        <f t="shared" si="37"/>
        <v>0</v>
      </c>
    </row>
    <row r="232" spans="1:6" ht="15.75" x14ac:dyDescent="0.25">
      <c r="A232" s="85"/>
      <c r="B232" s="110"/>
      <c r="C232" s="2"/>
      <c r="D232" s="3"/>
      <c r="E232" s="4"/>
      <c r="F232" s="5"/>
    </row>
    <row r="233" spans="1:6" ht="99.75" x14ac:dyDescent="0.25">
      <c r="A233" s="85" t="s">
        <v>105</v>
      </c>
      <c r="B233" s="107" t="s">
        <v>299</v>
      </c>
      <c r="C233" s="2" t="s">
        <v>4</v>
      </c>
      <c r="D233" s="3">
        <v>327</v>
      </c>
      <c r="E233" s="4"/>
      <c r="F233" s="5">
        <f t="shared" si="37"/>
        <v>0</v>
      </c>
    </row>
    <row r="234" spans="1:6" ht="16.5" thickBot="1" x14ac:dyDescent="0.3">
      <c r="A234" s="86"/>
      <c r="B234" s="132"/>
      <c r="C234" s="6"/>
      <c r="D234" s="7"/>
      <c r="E234" s="4"/>
      <c r="F234" s="5"/>
    </row>
    <row r="235" spans="1:6" ht="18" x14ac:dyDescent="0.25">
      <c r="A235" s="157" t="s">
        <v>208</v>
      </c>
      <c r="B235" s="147" t="s">
        <v>207</v>
      </c>
      <c r="C235" s="134"/>
      <c r="D235" s="135"/>
      <c r="E235" s="130"/>
      <c r="F235" s="5"/>
    </row>
    <row r="236" spans="1:6" ht="168" customHeight="1" x14ac:dyDescent="0.25">
      <c r="A236" s="85" t="s">
        <v>106</v>
      </c>
      <c r="B236" s="107" t="s">
        <v>386</v>
      </c>
      <c r="C236" s="2" t="s">
        <v>4</v>
      </c>
      <c r="D236" s="136">
        <v>3</v>
      </c>
      <c r="E236" s="130"/>
      <c r="F236" s="5">
        <f t="shared" si="37"/>
        <v>0</v>
      </c>
    </row>
    <row r="237" spans="1:6" ht="15.75" x14ac:dyDescent="0.25">
      <c r="A237" s="85"/>
      <c r="B237" s="110"/>
      <c r="C237" s="2"/>
      <c r="D237" s="136"/>
      <c r="E237" s="130"/>
      <c r="F237" s="5"/>
    </row>
    <row r="238" spans="1:6" ht="156.75" x14ac:dyDescent="0.25">
      <c r="A238" s="85" t="s">
        <v>107</v>
      </c>
      <c r="B238" s="107" t="s">
        <v>300</v>
      </c>
      <c r="C238" s="2" t="s">
        <v>4</v>
      </c>
      <c r="D238" s="136">
        <v>17</v>
      </c>
      <c r="E238" s="130"/>
      <c r="F238" s="5">
        <f t="shared" si="37"/>
        <v>0</v>
      </c>
    </row>
    <row r="239" spans="1:6" ht="15.75" x14ac:dyDescent="0.25">
      <c r="A239" s="85"/>
      <c r="B239" s="111"/>
      <c r="C239" s="2"/>
      <c r="D239" s="136"/>
      <c r="E239" s="130"/>
      <c r="F239" s="5"/>
    </row>
    <row r="240" spans="1:6" ht="114" x14ac:dyDescent="0.25">
      <c r="A240" s="85" t="s">
        <v>108</v>
      </c>
      <c r="B240" s="107" t="s">
        <v>301</v>
      </c>
      <c r="C240" s="2" t="s">
        <v>4</v>
      </c>
      <c r="D240" s="136">
        <v>764</v>
      </c>
      <c r="E240" s="130"/>
      <c r="F240" s="5">
        <f t="shared" si="37"/>
        <v>0</v>
      </c>
    </row>
    <row r="241" spans="1:6" ht="15.75" x14ac:dyDescent="0.25">
      <c r="A241" s="85"/>
      <c r="B241" s="110"/>
      <c r="C241" s="2"/>
      <c r="D241" s="136"/>
      <c r="E241" s="130"/>
      <c r="F241" s="5"/>
    </row>
    <row r="242" spans="1:6" ht="129" thickBot="1" x14ac:dyDescent="0.3">
      <c r="A242" s="148" t="s">
        <v>109</v>
      </c>
      <c r="B242" s="119" t="s">
        <v>302</v>
      </c>
      <c r="C242" s="96" t="s">
        <v>4</v>
      </c>
      <c r="D242" s="138">
        <v>724</v>
      </c>
      <c r="E242" s="130"/>
      <c r="F242" s="5">
        <f t="shared" si="37"/>
        <v>0</v>
      </c>
    </row>
    <row r="243" spans="1:6" ht="16.5" thickBot="1" x14ac:dyDescent="0.3">
      <c r="A243" s="142"/>
      <c r="B243" s="116"/>
      <c r="C243" s="14"/>
      <c r="D243" s="15"/>
      <c r="E243" s="4"/>
      <c r="F243" s="5"/>
    </row>
    <row r="244" spans="1:6" ht="18" x14ac:dyDescent="0.25">
      <c r="A244" s="157" t="s">
        <v>209</v>
      </c>
      <c r="B244" s="147" t="s">
        <v>210</v>
      </c>
      <c r="C244" s="134"/>
      <c r="D244" s="135"/>
      <c r="E244" s="130"/>
      <c r="F244" s="5"/>
    </row>
    <row r="245" spans="1:6" ht="199.5" x14ac:dyDescent="0.25">
      <c r="A245" s="85" t="s">
        <v>106</v>
      </c>
      <c r="B245" s="107" t="s">
        <v>303</v>
      </c>
      <c r="C245" s="2" t="s">
        <v>4</v>
      </c>
      <c r="D245" s="136">
        <v>3</v>
      </c>
      <c r="E245" s="130"/>
      <c r="F245" s="5">
        <f t="shared" ref="F245" si="38">+D245*E245</f>
        <v>0</v>
      </c>
    </row>
    <row r="246" spans="1:6" ht="15.75" x14ac:dyDescent="0.25">
      <c r="A246" s="85"/>
      <c r="B246" s="110"/>
      <c r="C246" s="2"/>
      <c r="D246" s="136"/>
      <c r="E246" s="130"/>
      <c r="F246" s="5"/>
    </row>
    <row r="247" spans="1:6" ht="199.5" x14ac:dyDescent="0.25">
      <c r="A247" s="85" t="s">
        <v>107</v>
      </c>
      <c r="B247" s="107" t="s">
        <v>304</v>
      </c>
      <c r="C247" s="2" t="s">
        <v>4</v>
      </c>
      <c r="D247" s="136">
        <v>17</v>
      </c>
      <c r="E247" s="130"/>
      <c r="F247" s="5">
        <f t="shared" ref="F247" si="39">+D247*E247</f>
        <v>0</v>
      </c>
    </row>
    <row r="248" spans="1:6" ht="15.75" x14ac:dyDescent="0.25">
      <c r="A248" s="85"/>
      <c r="B248" s="111"/>
      <c r="C248" s="2"/>
      <c r="D248" s="136"/>
      <c r="E248" s="130"/>
      <c r="F248" s="5"/>
    </row>
    <row r="249" spans="1:6" ht="171" x14ac:dyDescent="0.25">
      <c r="A249" s="85" t="s">
        <v>108</v>
      </c>
      <c r="B249" s="107" t="s">
        <v>305</v>
      </c>
      <c r="C249" s="2" t="s">
        <v>4</v>
      </c>
      <c r="D249" s="136">
        <v>764</v>
      </c>
      <c r="E249" s="130"/>
      <c r="F249" s="5">
        <f t="shared" ref="F249" si="40">+D249*E249</f>
        <v>0</v>
      </c>
    </row>
    <row r="250" spans="1:6" ht="15.75" x14ac:dyDescent="0.25">
      <c r="A250" s="85"/>
      <c r="B250" s="110"/>
      <c r="C250" s="2"/>
      <c r="D250" s="136"/>
      <c r="E250" s="130"/>
      <c r="F250" s="5"/>
    </row>
    <row r="251" spans="1:6" ht="186" thickBot="1" x14ac:dyDescent="0.3">
      <c r="A251" s="148" t="s">
        <v>109</v>
      </c>
      <c r="B251" s="119" t="s">
        <v>306</v>
      </c>
      <c r="C251" s="96" t="s">
        <v>4</v>
      </c>
      <c r="D251" s="138">
        <v>724</v>
      </c>
      <c r="E251" s="130"/>
      <c r="F251" s="5">
        <f t="shared" ref="F251" si="41">+D251*E251</f>
        <v>0</v>
      </c>
    </row>
    <row r="252" spans="1:6" ht="15.75" x14ac:dyDescent="0.25">
      <c r="A252" s="87"/>
      <c r="B252" s="115"/>
      <c r="C252" s="10"/>
      <c r="D252" s="11"/>
      <c r="E252" s="4"/>
      <c r="F252" s="5"/>
    </row>
    <row r="253" spans="1:6" ht="128.25" x14ac:dyDescent="0.25">
      <c r="A253" s="85" t="s">
        <v>110</v>
      </c>
      <c r="B253" s="107" t="s">
        <v>307</v>
      </c>
      <c r="C253" s="2" t="s">
        <v>4</v>
      </c>
      <c r="D253" s="3">
        <v>8</v>
      </c>
      <c r="E253" s="4"/>
      <c r="F253" s="5">
        <f t="shared" si="37"/>
        <v>0</v>
      </c>
    </row>
    <row r="254" spans="1:6" ht="15.75" x14ac:dyDescent="0.25">
      <c r="A254" s="85"/>
      <c r="B254" s="110"/>
      <c r="C254" s="2"/>
      <c r="D254" s="3"/>
      <c r="E254" s="4"/>
      <c r="F254" s="5"/>
    </row>
    <row r="255" spans="1:6" ht="99.75" x14ac:dyDescent="0.25">
      <c r="A255" s="85" t="s">
        <v>111</v>
      </c>
      <c r="B255" s="107" t="s">
        <v>308</v>
      </c>
      <c r="C255" s="2" t="s">
        <v>4</v>
      </c>
      <c r="D255" s="3">
        <v>49</v>
      </c>
      <c r="E255" s="4"/>
      <c r="F255" s="5">
        <f t="shared" si="37"/>
        <v>0</v>
      </c>
    </row>
    <row r="256" spans="1:6" ht="15.75" x14ac:dyDescent="0.25">
      <c r="A256" s="85"/>
      <c r="B256" s="111"/>
      <c r="C256" s="2"/>
      <c r="D256" s="3"/>
      <c r="E256" s="4"/>
      <c r="F256" s="5"/>
    </row>
    <row r="257" spans="1:6" ht="128.25" x14ac:dyDescent="0.25">
      <c r="A257" s="85" t="s">
        <v>112</v>
      </c>
      <c r="B257" s="107" t="s">
        <v>309</v>
      </c>
      <c r="C257" s="2" t="s">
        <v>4</v>
      </c>
      <c r="D257" s="3">
        <v>16</v>
      </c>
      <c r="E257" s="4"/>
      <c r="F257" s="5">
        <f t="shared" si="37"/>
        <v>0</v>
      </c>
    </row>
    <row r="258" spans="1:6" ht="15.75" x14ac:dyDescent="0.25">
      <c r="A258" s="85"/>
      <c r="B258" s="110"/>
      <c r="C258" s="2"/>
      <c r="D258" s="3"/>
      <c r="E258" s="4"/>
      <c r="F258" s="5"/>
    </row>
    <row r="259" spans="1:6" ht="185.25" x14ac:dyDescent="0.25">
      <c r="A259" s="85" t="s">
        <v>113</v>
      </c>
      <c r="B259" s="105" t="s">
        <v>310</v>
      </c>
      <c r="C259" s="2" t="s">
        <v>5</v>
      </c>
      <c r="D259" s="3">
        <v>56.62</v>
      </c>
      <c r="E259" s="4"/>
      <c r="F259" s="5">
        <f t="shared" si="37"/>
        <v>0</v>
      </c>
    </row>
    <row r="260" spans="1:6" ht="15.75" x14ac:dyDescent="0.25">
      <c r="A260" s="85"/>
      <c r="B260" s="110"/>
      <c r="C260" s="2"/>
      <c r="D260" s="3"/>
      <c r="E260" s="4"/>
      <c r="F260" s="5"/>
    </row>
    <row r="261" spans="1:6" ht="185.25" x14ac:dyDescent="0.25">
      <c r="A261" s="85" t="s">
        <v>114</v>
      </c>
      <c r="B261" s="107" t="s">
        <v>311</v>
      </c>
      <c r="C261" s="2" t="s">
        <v>5</v>
      </c>
      <c r="D261" s="3">
        <v>67.569999999999993</v>
      </c>
      <c r="E261" s="4"/>
      <c r="F261" s="5">
        <f t="shared" si="37"/>
        <v>0</v>
      </c>
    </row>
    <row r="262" spans="1:6" ht="15.75" x14ac:dyDescent="0.25">
      <c r="A262" s="85"/>
      <c r="B262" s="111"/>
      <c r="C262" s="2"/>
      <c r="D262" s="3"/>
      <c r="E262" s="4"/>
      <c r="F262" s="5"/>
    </row>
    <row r="263" spans="1:6" ht="185.25" x14ac:dyDescent="0.25">
      <c r="A263" s="85" t="s">
        <v>115</v>
      </c>
      <c r="B263" s="107" t="s">
        <v>312</v>
      </c>
      <c r="C263" s="2" t="s">
        <v>5</v>
      </c>
      <c r="D263" s="3">
        <v>12</v>
      </c>
      <c r="E263" s="4"/>
      <c r="F263" s="5">
        <f t="shared" si="37"/>
        <v>0</v>
      </c>
    </row>
    <row r="264" spans="1:6" ht="15.75" x14ac:dyDescent="0.25">
      <c r="A264" s="85"/>
      <c r="B264" s="110"/>
      <c r="C264" s="2"/>
      <c r="D264" s="3"/>
      <c r="E264" s="4"/>
      <c r="F264" s="5"/>
    </row>
    <row r="265" spans="1:6" ht="185.25" x14ac:dyDescent="0.25">
      <c r="A265" s="85" t="s">
        <v>116</v>
      </c>
      <c r="B265" s="107" t="s">
        <v>313</v>
      </c>
      <c r="C265" s="2" t="s">
        <v>5</v>
      </c>
      <c r="D265" s="3">
        <v>76.86</v>
      </c>
      <c r="E265" s="4"/>
      <c r="F265" s="5">
        <f t="shared" si="37"/>
        <v>0</v>
      </c>
    </row>
    <row r="266" spans="1:6" ht="15.75" x14ac:dyDescent="0.25">
      <c r="A266" s="85"/>
      <c r="B266" s="110"/>
      <c r="C266" s="2"/>
      <c r="D266" s="3"/>
      <c r="E266" s="4"/>
      <c r="F266" s="5"/>
    </row>
    <row r="267" spans="1:6" ht="199.5" x14ac:dyDescent="0.25">
      <c r="A267" s="85" t="s">
        <v>117</v>
      </c>
      <c r="B267" s="107" t="s">
        <v>314</v>
      </c>
      <c r="C267" s="2" t="s">
        <v>5</v>
      </c>
      <c r="D267" s="3">
        <v>245.39</v>
      </c>
      <c r="E267" s="4"/>
      <c r="F267" s="5">
        <f t="shared" si="37"/>
        <v>0</v>
      </c>
    </row>
    <row r="268" spans="1:6" ht="15.75" x14ac:dyDescent="0.25">
      <c r="A268" s="85"/>
      <c r="B268" s="111"/>
      <c r="C268" s="2"/>
      <c r="D268" s="3"/>
      <c r="E268" s="4"/>
      <c r="F268" s="5"/>
    </row>
    <row r="269" spans="1:6" ht="185.25" x14ac:dyDescent="0.25">
      <c r="A269" s="85" t="s">
        <v>118</v>
      </c>
      <c r="B269" s="107" t="s">
        <v>315</v>
      </c>
      <c r="C269" s="2" t="s">
        <v>5</v>
      </c>
      <c r="D269" s="3">
        <v>77.23</v>
      </c>
      <c r="E269" s="4"/>
      <c r="F269" s="5">
        <f t="shared" si="37"/>
        <v>0</v>
      </c>
    </row>
    <row r="270" spans="1:6" ht="15.75" x14ac:dyDescent="0.25">
      <c r="A270" s="85"/>
      <c r="B270" s="110"/>
      <c r="C270" s="2"/>
      <c r="D270" s="3"/>
      <c r="E270" s="4"/>
      <c r="F270" s="5"/>
    </row>
    <row r="271" spans="1:6" ht="185.25" x14ac:dyDescent="0.25">
      <c r="A271" s="85" t="s">
        <v>119</v>
      </c>
      <c r="B271" s="107" t="s">
        <v>316</v>
      </c>
      <c r="C271" s="2" t="s">
        <v>5</v>
      </c>
      <c r="D271" s="3">
        <v>16</v>
      </c>
      <c r="E271" s="4"/>
      <c r="F271" s="5">
        <f t="shared" si="37"/>
        <v>0</v>
      </c>
    </row>
    <row r="272" spans="1:6" ht="15.75" x14ac:dyDescent="0.25">
      <c r="A272" s="85"/>
      <c r="B272" s="111"/>
      <c r="C272" s="2"/>
      <c r="D272" s="3"/>
      <c r="E272" s="4"/>
      <c r="F272" s="5"/>
    </row>
    <row r="273" spans="1:6" ht="185.25" x14ac:dyDescent="0.25">
      <c r="A273" s="85" t="s">
        <v>120</v>
      </c>
      <c r="B273" s="107" t="s">
        <v>317</v>
      </c>
      <c r="C273" s="2" t="s">
        <v>5</v>
      </c>
      <c r="D273" s="3">
        <v>88.85</v>
      </c>
      <c r="E273" s="4"/>
      <c r="F273" s="5">
        <f t="shared" si="37"/>
        <v>0</v>
      </c>
    </row>
    <row r="274" spans="1:6" ht="15.75" x14ac:dyDescent="0.25">
      <c r="A274" s="85"/>
      <c r="B274" s="110"/>
      <c r="C274" s="2"/>
      <c r="D274" s="3"/>
      <c r="E274" s="4"/>
      <c r="F274" s="5"/>
    </row>
    <row r="275" spans="1:6" ht="185.25" x14ac:dyDescent="0.25">
      <c r="A275" s="85" t="s">
        <v>121</v>
      </c>
      <c r="B275" s="107" t="s">
        <v>318</v>
      </c>
      <c r="C275" s="2" t="s">
        <v>5</v>
      </c>
      <c r="D275" s="3">
        <v>70.17</v>
      </c>
      <c r="E275" s="4"/>
      <c r="F275" s="5">
        <f t="shared" si="37"/>
        <v>0</v>
      </c>
    </row>
    <row r="276" spans="1:6" ht="15.75" x14ac:dyDescent="0.25">
      <c r="A276" s="85"/>
      <c r="B276" s="110"/>
      <c r="C276" s="2"/>
      <c r="D276" s="3"/>
      <c r="E276" s="4"/>
      <c r="F276" s="5"/>
    </row>
    <row r="277" spans="1:6" ht="185.25" x14ac:dyDescent="0.25">
      <c r="A277" s="85" t="s">
        <v>122</v>
      </c>
      <c r="B277" s="107" t="s">
        <v>319</v>
      </c>
      <c r="C277" s="2" t="s">
        <v>5</v>
      </c>
      <c r="D277" s="3">
        <v>20</v>
      </c>
      <c r="E277" s="4"/>
      <c r="F277" s="5">
        <f t="shared" si="37"/>
        <v>0</v>
      </c>
    </row>
    <row r="278" spans="1:6" ht="15.75" x14ac:dyDescent="0.25">
      <c r="A278" s="85"/>
      <c r="B278" s="110"/>
      <c r="C278" s="2"/>
      <c r="D278" s="3"/>
      <c r="E278" s="4"/>
      <c r="F278" s="5"/>
    </row>
    <row r="279" spans="1:6" ht="171" x14ac:dyDescent="0.25">
      <c r="A279" s="85" t="s">
        <v>123</v>
      </c>
      <c r="B279" s="105" t="s">
        <v>320</v>
      </c>
      <c r="C279" s="2" t="s">
        <v>4</v>
      </c>
      <c r="D279" s="3">
        <v>1</v>
      </c>
      <c r="E279" s="4"/>
      <c r="F279" s="5">
        <f t="shared" si="37"/>
        <v>0</v>
      </c>
    </row>
    <row r="280" spans="1:6" ht="15.75" x14ac:dyDescent="0.25">
      <c r="A280" s="85"/>
      <c r="B280" s="111"/>
      <c r="C280" s="2"/>
      <c r="D280" s="3"/>
      <c r="E280" s="4"/>
      <c r="F280" s="5"/>
    </row>
    <row r="281" spans="1:6" ht="142.5" x14ac:dyDescent="0.25">
      <c r="A281" s="85" t="s">
        <v>124</v>
      </c>
      <c r="B281" s="105" t="s">
        <v>377</v>
      </c>
      <c r="C281" s="2" t="s">
        <v>4</v>
      </c>
      <c r="D281" s="3">
        <v>1</v>
      </c>
      <c r="E281" s="4"/>
      <c r="F281" s="5">
        <f t="shared" si="37"/>
        <v>0</v>
      </c>
    </row>
    <row r="282" spans="1:6" ht="15.75" x14ac:dyDescent="0.25">
      <c r="A282" s="85"/>
      <c r="B282" s="110"/>
      <c r="C282" s="2"/>
      <c r="D282" s="3"/>
      <c r="E282" s="4"/>
      <c r="F282" s="5"/>
    </row>
    <row r="283" spans="1:6" ht="114" x14ac:dyDescent="0.25">
      <c r="A283" s="85" t="s">
        <v>125</v>
      </c>
      <c r="B283" s="107" t="s">
        <v>321</v>
      </c>
      <c r="C283" s="2" t="s">
        <v>4</v>
      </c>
      <c r="D283" s="3">
        <v>1</v>
      </c>
      <c r="E283" s="4"/>
      <c r="F283" s="5">
        <f t="shared" si="37"/>
        <v>0</v>
      </c>
    </row>
    <row r="284" spans="1:6" ht="15.75" x14ac:dyDescent="0.25">
      <c r="A284" s="85"/>
      <c r="B284" s="107"/>
      <c r="C284" s="2"/>
      <c r="D284" s="3"/>
      <c r="E284" s="4"/>
      <c r="F284" s="5"/>
    </row>
    <row r="285" spans="1:6" ht="142.5" x14ac:dyDescent="0.25">
      <c r="A285" s="85" t="s">
        <v>211</v>
      </c>
      <c r="B285" s="107" t="s">
        <v>322</v>
      </c>
      <c r="C285" s="2" t="s">
        <v>4</v>
      </c>
      <c r="D285" s="3">
        <v>1</v>
      </c>
      <c r="E285" s="4"/>
      <c r="F285" s="5">
        <f t="shared" ref="F285" si="42">+D285*E285</f>
        <v>0</v>
      </c>
    </row>
    <row r="286" spans="1:6" ht="15.75" x14ac:dyDescent="0.25">
      <c r="A286" s="85"/>
      <c r="B286" s="110"/>
      <c r="C286" s="2"/>
      <c r="D286" s="3"/>
      <c r="E286" s="4"/>
      <c r="F286" s="5"/>
    </row>
    <row r="287" spans="1:6" ht="114" x14ac:dyDescent="0.25">
      <c r="A287" s="85" t="s">
        <v>126</v>
      </c>
      <c r="B287" s="107" t="s">
        <v>323</v>
      </c>
      <c r="C287" s="2" t="s">
        <v>4</v>
      </c>
      <c r="D287" s="3">
        <v>8</v>
      </c>
      <c r="E287" s="4"/>
      <c r="F287" s="5">
        <f t="shared" si="37"/>
        <v>0</v>
      </c>
    </row>
    <row r="288" spans="1:6" ht="15.75" x14ac:dyDescent="0.25">
      <c r="A288" s="85"/>
      <c r="B288" s="107"/>
      <c r="C288" s="2"/>
      <c r="D288" s="3"/>
      <c r="E288" s="4"/>
      <c r="F288" s="5"/>
    </row>
    <row r="289" spans="1:6" ht="142.5" x14ac:dyDescent="0.25">
      <c r="A289" s="85" t="s">
        <v>212</v>
      </c>
      <c r="B289" s="107" t="s">
        <v>324</v>
      </c>
      <c r="C289" s="2" t="s">
        <v>4</v>
      </c>
      <c r="D289" s="3">
        <v>8</v>
      </c>
      <c r="E289" s="4"/>
      <c r="F289" s="5">
        <f t="shared" ref="F289" si="43">+D289*E289</f>
        <v>0</v>
      </c>
    </row>
    <row r="290" spans="1:6" ht="15.75" x14ac:dyDescent="0.25">
      <c r="A290" s="85"/>
      <c r="B290" s="111"/>
      <c r="C290" s="2"/>
      <c r="D290" s="3"/>
      <c r="E290" s="4"/>
      <c r="F290" s="5"/>
    </row>
    <row r="291" spans="1:6" ht="114" x14ac:dyDescent="0.25">
      <c r="A291" s="85" t="s">
        <v>127</v>
      </c>
      <c r="B291" s="107" t="s">
        <v>325</v>
      </c>
      <c r="C291" s="2" t="s">
        <v>4</v>
      </c>
      <c r="D291" s="3">
        <v>13</v>
      </c>
      <c r="E291" s="4"/>
      <c r="F291" s="5">
        <f t="shared" si="37"/>
        <v>0</v>
      </c>
    </row>
    <row r="292" spans="1:6" ht="15.75" x14ac:dyDescent="0.25">
      <c r="A292" s="85"/>
      <c r="B292" s="110"/>
      <c r="C292" s="2"/>
      <c r="D292" s="3"/>
      <c r="E292" s="4"/>
      <c r="F292" s="5"/>
    </row>
    <row r="293" spans="1:6" ht="156.75" x14ac:dyDescent="0.25">
      <c r="A293" s="85" t="s">
        <v>128</v>
      </c>
      <c r="B293" s="107" t="s">
        <v>326</v>
      </c>
      <c r="C293" s="2" t="s">
        <v>4</v>
      </c>
      <c r="D293" s="3">
        <v>144</v>
      </c>
      <c r="E293" s="4"/>
      <c r="F293" s="5">
        <f t="shared" si="37"/>
        <v>0</v>
      </c>
    </row>
    <row r="294" spans="1:6" ht="15.75" x14ac:dyDescent="0.25">
      <c r="A294" s="85"/>
      <c r="B294" s="110"/>
      <c r="C294" s="2"/>
      <c r="D294" s="3"/>
      <c r="E294" s="4"/>
      <c r="F294" s="5"/>
    </row>
    <row r="295" spans="1:6" ht="171" x14ac:dyDescent="0.25">
      <c r="A295" s="85" t="s">
        <v>129</v>
      </c>
      <c r="B295" s="107" t="s">
        <v>327</v>
      </c>
      <c r="C295" s="2" t="s">
        <v>4</v>
      </c>
      <c r="D295" s="3">
        <v>12</v>
      </c>
      <c r="E295" s="4"/>
      <c r="F295" s="5">
        <f t="shared" si="37"/>
        <v>0</v>
      </c>
    </row>
    <row r="296" spans="1:6" ht="15.75" x14ac:dyDescent="0.25">
      <c r="A296" s="85"/>
      <c r="B296" s="111"/>
      <c r="C296" s="2"/>
      <c r="D296" s="3"/>
      <c r="E296" s="4"/>
      <c r="F296" s="5"/>
    </row>
    <row r="297" spans="1:6" ht="142.5" x14ac:dyDescent="0.25">
      <c r="A297" s="85" t="s">
        <v>130</v>
      </c>
      <c r="B297" s="107" t="s">
        <v>328</v>
      </c>
      <c r="C297" s="2" t="s">
        <v>4</v>
      </c>
      <c r="D297" s="3">
        <v>12</v>
      </c>
      <c r="E297" s="4"/>
      <c r="F297" s="5">
        <f t="shared" si="37"/>
        <v>0</v>
      </c>
    </row>
    <row r="298" spans="1:6" ht="15.75" x14ac:dyDescent="0.25">
      <c r="A298" s="85"/>
      <c r="B298" s="110"/>
      <c r="C298" s="2"/>
      <c r="D298" s="3"/>
      <c r="E298" s="4"/>
      <c r="F298" s="5"/>
    </row>
    <row r="299" spans="1:6" ht="142.5" x14ac:dyDescent="0.25">
      <c r="A299" s="85" t="s">
        <v>131</v>
      </c>
      <c r="B299" s="107" t="s">
        <v>329</v>
      </c>
      <c r="C299" s="2" t="s">
        <v>4</v>
      </c>
      <c r="D299" s="3">
        <v>2</v>
      </c>
      <c r="E299" s="4"/>
      <c r="F299" s="5">
        <f t="shared" si="37"/>
        <v>0</v>
      </c>
    </row>
    <row r="300" spans="1:6" ht="15.75" x14ac:dyDescent="0.25">
      <c r="A300" s="85"/>
      <c r="B300" s="110"/>
      <c r="C300" s="2"/>
      <c r="D300" s="3"/>
      <c r="E300" s="4"/>
      <c r="F300" s="5"/>
    </row>
    <row r="301" spans="1:6" ht="156.75" x14ac:dyDescent="0.25">
      <c r="A301" s="85" t="s">
        <v>132</v>
      </c>
      <c r="B301" s="107" t="s">
        <v>330</v>
      </c>
      <c r="C301" s="2" t="s">
        <v>5</v>
      </c>
      <c r="D301" s="3">
        <v>78.2</v>
      </c>
      <c r="E301" s="4"/>
      <c r="F301" s="5">
        <f t="shared" si="37"/>
        <v>0</v>
      </c>
    </row>
    <row r="302" spans="1:6" ht="15.75" x14ac:dyDescent="0.25">
      <c r="A302" s="85"/>
      <c r="B302" s="111"/>
      <c r="C302" s="2"/>
      <c r="D302" s="3"/>
      <c r="E302" s="4"/>
      <c r="F302" s="5"/>
    </row>
    <row r="303" spans="1:6" ht="156.75" x14ac:dyDescent="0.25">
      <c r="A303" s="85" t="s">
        <v>133</v>
      </c>
      <c r="B303" s="107" t="s">
        <v>331</v>
      </c>
      <c r="C303" s="2" t="s">
        <v>5</v>
      </c>
      <c r="D303" s="3">
        <v>73.650000000000006</v>
      </c>
      <c r="E303" s="4"/>
      <c r="F303" s="5">
        <f t="shared" si="37"/>
        <v>0</v>
      </c>
    </row>
    <row r="304" spans="1:6" ht="15.75" x14ac:dyDescent="0.25">
      <c r="A304" s="85"/>
      <c r="B304" s="110"/>
      <c r="C304" s="2"/>
      <c r="D304" s="3"/>
      <c r="E304" s="4"/>
      <c r="F304" s="5"/>
    </row>
    <row r="305" spans="1:6" ht="156.75" x14ac:dyDescent="0.25">
      <c r="A305" s="85" t="s">
        <v>134</v>
      </c>
      <c r="B305" s="107" t="s">
        <v>332</v>
      </c>
      <c r="C305" s="2" t="s">
        <v>5</v>
      </c>
      <c r="D305" s="3">
        <v>68.95</v>
      </c>
      <c r="E305" s="4"/>
      <c r="F305" s="5">
        <f t="shared" si="37"/>
        <v>0</v>
      </c>
    </row>
    <row r="306" spans="1:6" ht="15.75" x14ac:dyDescent="0.25">
      <c r="A306" s="85"/>
      <c r="B306" s="110"/>
      <c r="C306" s="2"/>
      <c r="D306" s="3"/>
      <c r="E306" s="4"/>
      <c r="F306" s="5"/>
    </row>
    <row r="307" spans="1:6" ht="156.75" x14ac:dyDescent="0.25">
      <c r="A307" s="85" t="s">
        <v>135</v>
      </c>
      <c r="B307" s="107" t="s">
        <v>333</v>
      </c>
      <c r="C307" s="2" t="s">
        <v>5</v>
      </c>
      <c r="D307" s="3">
        <v>64</v>
      </c>
      <c r="E307" s="4"/>
      <c r="F307" s="5">
        <f t="shared" si="37"/>
        <v>0</v>
      </c>
    </row>
    <row r="308" spans="1:6" ht="15.75" x14ac:dyDescent="0.25">
      <c r="A308" s="85"/>
      <c r="B308" s="111"/>
      <c r="C308" s="2"/>
      <c r="D308" s="3"/>
      <c r="E308" s="4"/>
      <c r="F308" s="5"/>
    </row>
    <row r="309" spans="1:6" ht="156.75" x14ac:dyDescent="0.25">
      <c r="A309" s="85" t="s">
        <v>136</v>
      </c>
      <c r="B309" s="107" t="s">
        <v>334</v>
      </c>
      <c r="C309" s="2" t="s">
        <v>5</v>
      </c>
      <c r="D309" s="3">
        <v>245.39</v>
      </c>
      <c r="E309" s="4"/>
      <c r="F309" s="5">
        <f t="shared" si="37"/>
        <v>0</v>
      </c>
    </row>
    <row r="310" spans="1:6" ht="15.75" x14ac:dyDescent="0.25">
      <c r="A310" s="85"/>
      <c r="B310" s="110"/>
      <c r="C310" s="2"/>
      <c r="D310" s="3"/>
      <c r="E310" s="4"/>
      <c r="F310" s="5"/>
    </row>
    <row r="311" spans="1:6" ht="171" x14ac:dyDescent="0.25">
      <c r="A311" s="85" t="s">
        <v>137</v>
      </c>
      <c r="B311" s="107" t="s">
        <v>378</v>
      </c>
      <c r="C311" s="2" t="s">
        <v>5</v>
      </c>
      <c r="D311" s="3">
        <v>116.42</v>
      </c>
      <c r="E311" s="4"/>
      <c r="F311" s="5">
        <f t="shared" si="37"/>
        <v>0</v>
      </c>
    </row>
    <row r="312" spans="1:6" ht="15.75" x14ac:dyDescent="0.25">
      <c r="A312" s="85"/>
      <c r="B312" s="110"/>
      <c r="C312" s="2"/>
      <c r="D312" s="3"/>
      <c r="E312" s="4"/>
      <c r="F312" s="5"/>
    </row>
    <row r="313" spans="1:6" ht="142.5" x14ac:dyDescent="0.25">
      <c r="A313" s="85" t="s">
        <v>138</v>
      </c>
      <c r="B313" s="107" t="s">
        <v>335</v>
      </c>
      <c r="C313" s="2" t="s">
        <v>4</v>
      </c>
      <c r="D313" s="3">
        <v>2</v>
      </c>
      <c r="E313" s="4"/>
      <c r="F313" s="5">
        <f t="shared" si="37"/>
        <v>0</v>
      </c>
    </row>
    <row r="314" spans="1:6" ht="15.75" x14ac:dyDescent="0.25">
      <c r="A314" s="85"/>
      <c r="B314" s="111"/>
      <c r="C314" s="2"/>
      <c r="D314" s="3"/>
      <c r="E314" s="4"/>
      <c r="F314" s="5"/>
    </row>
    <row r="315" spans="1:6" ht="171" x14ac:dyDescent="0.25">
      <c r="A315" s="85" t="s">
        <v>139</v>
      </c>
      <c r="B315" s="105" t="s">
        <v>336</v>
      </c>
      <c r="C315" s="2" t="s">
        <v>4</v>
      </c>
      <c r="D315" s="3">
        <v>24</v>
      </c>
      <c r="E315" s="4"/>
      <c r="F315" s="5">
        <f t="shared" si="37"/>
        <v>0</v>
      </c>
    </row>
    <row r="316" spans="1:6" ht="15.75" x14ac:dyDescent="0.25">
      <c r="A316" s="85"/>
      <c r="B316" s="110"/>
      <c r="C316" s="2"/>
      <c r="D316" s="3"/>
      <c r="E316" s="4"/>
      <c r="F316" s="5"/>
    </row>
    <row r="317" spans="1:6" ht="128.25" x14ac:dyDescent="0.25">
      <c r="A317" s="85" t="s">
        <v>140</v>
      </c>
      <c r="B317" s="107" t="s">
        <v>337</v>
      </c>
      <c r="C317" s="2" t="s">
        <v>4</v>
      </c>
      <c r="D317" s="3">
        <v>10</v>
      </c>
      <c r="E317" s="4"/>
      <c r="F317" s="5">
        <f t="shared" si="37"/>
        <v>0</v>
      </c>
    </row>
    <row r="318" spans="1:6" ht="15.75" x14ac:dyDescent="0.25">
      <c r="A318" s="85"/>
      <c r="B318" s="110"/>
      <c r="C318" s="2"/>
      <c r="D318" s="3"/>
      <c r="E318" s="4"/>
      <c r="F318" s="5"/>
    </row>
    <row r="319" spans="1:6" ht="142.5" x14ac:dyDescent="0.25">
      <c r="A319" s="85" t="s">
        <v>141</v>
      </c>
      <c r="B319" s="107" t="s">
        <v>338</v>
      </c>
      <c r="C319" s="2" t="s">
        <v>4</v>
      </c>
      <c r="D319" s="3">
        <v>8</v>
      </c>
      <c r="E319" s="4"/>
      <c r="F319" s="5">
        <f t="shared" si="37"/>
        <v>0</v>
      </c>
    </row>
    <row r="320" spans="1:6" ht="15.75" x14ac:dyDescent="0.25">
      <c r="A320" s="85"/>
      <c r="B320" s="111"/>
      <c r="C320" s="2"/>
      <c r="D320" s="3"/>
      <c r="E320" s="4"/>
      <c r="F320" s="5"/>
    </row>
    <row r="321" spans="1:6" ht="99.75" x14ac:dyDescent="0.25">
      <c r="A321" s="85" t="s">
        <v>142</v>
      </c>
      <c r="B321" s="107" t="s">
        <v>339</v>
      </c>
      <c r="C321" s="2" t="s">
        <v>4</v>
      </c>
      <c r="D321" s="3">
        <v>4</v>
      </c>
      <c r="E321" s="4"/>
      <c r="F321" s="5">
        <f t="shared" si="37"/>
        <v>0</v>
      </c>
    </row>
    <row r="322" spans="1:6" ht="15.75" x14ac:dyDescent="0.25">
      <c r="A322" s="85"/>
      <c r="B322" s="107"/>
      <c r="C322" s="2"/>
      <c r="D322" s="3"/>
      <c r="E322" s="4"/>
      <c r="F322" s="5"/>
    </row>
    <row r="323" spans="1:6" ht="128.25" x14ac:dyDescent="0.25">
      <c r="A323" s="85" t="s">
        <v>213</v>
      </c>
      <c r="B323" s="107" t="s">
        <v>340</v>
      </c>
      <c r="C323" s="2" t="s">
        <v>4</v>
      </c>
      <c r="D323" s="3">
        <v>4</v>
      </c>
      <c r="E323" s="4"/>
      <c r="F323" s="5">
        <f t="shared" ref="F323" si="44">+D323*E323</f>
        <v>0</v>
      </c>
    </row>
    <row r="324" spans="1:6" ht="15.75" x14ac:dyDescent="0.25">
      <c r="A324" s="85"/>
      <c r="B324" s="107"/>
      <c r="C324" s="2"/>
      <c r="D324" s="3"/>
      <c r="E324" s="4"/>
      <c r="F324" s="5"/>
    </row>
    <row r="325" spans="1:6" ht="99.75" x14ac:dyDescent="0.25">
      <c r="A325" s="85" t="s">
        <v>143</v>
      </c>
      <c r="B325" s="107" t="s">
        <v>341</v>
      </c>
      <c r="C325" s="2" t="s">
        <v>4</v>
      </c>
      <c r="D325" s="3">
        <v>2</v>
      </c>
      <c r="E325" s="4"/>
      <c r="F325" s="5">
        <f t="shared" si="37"/>
        <v>0</v>
      </c>
    </row>
    <row r="326" spans="1:6" ht="15.75" x14ac:dyDescent="0.25">
      <c r="A326" s="85"/>
      <c r="B326" s="107"/>
      <c r="C326" s="2"/>
      <c r="D326" s="3"/>
      <c r="E326" s="4"/>
      <c r="F326" s="5"/>
    </row>
    <row r="327" spans="1:6" ht="128.25" x14ac:dyDescent="0.25">
      <c r="A327" s="85" t="s">
        <v>214</v>
      </c>
      <c r="B327" s="107" t="s">
        <v>342</v>
      </c>
      <c r="C327" s="2" t="s">
        <v>4</v>
      </c>
      <c r="D327" s="3">
        <v>2</v>
      </c>
      <c r="E327" s="4"/>
      <c r="F327" s="5">
        <f t="shared" ref="F327" si="45">+D327*E327</f>
        <v>0</v>
      </c>
    </row>
    <row r="328" spans="1:6" ht="15.75" x14ac:dyDescent="0.25">
      <c r="A328" s="85"/>
      <c r="B328" s="110"/>
      <c r="C328" s="2"/>
      <c r="D328" s="3"/>
      <c r="E328" s="4"/>
      <c r="F328" s="5"/>
    </row>
    <row r="329" spans="1:6" ht="128.25" x14ac:dyDescent="0.25">
      <c r="A329" s="85" t="s">
        <v>144</v>
      </c>
      <c r="B329" s="107" t="s">
        <v>343</v>
      </c>
      <c r="C329" s="2" t="s">
        <v>4</v>
      </c>
      <c r="D329" s="3">
        <v>4</v>
      </c>
      <c r="E329" s="4"/>
      <c r="F329" s="5">
        <f t="shared" si="37"/>
        <v>0</v>
      </c>
    </row>
    <row r="330" spans="1:6" ht="15.75" x14ac:dyDescent="0.25">
      <c r="A330" s="85"/>
      <c r="B330" s="110"/>
      <c r="C330" s="2"/>
      <c r="D330" s="3"/>
      <c r="E330" s="4"/>
      <c r="F330" s="5"/>
    </row>
    <row r="331" spans="1:6" ht="99.75" x14ac:dyDescent="0.25">
      <c r="A331" s="85" t="s">
        <v>145</v>
      </c>
      <c r="B331" s="107" t="s">
        <v>344</v>
      </c>
      <c r="C331" s="2" t="s">
        <v>4</v>
      </c>
      <c r="D331" s="3">
        <v>50</v>
      </c>
      <c r="E331" s="4"/>
      <c r="F331" s="5">
        <f t="shared" si="37"/>
        <v>0</v>
      </c>
    </row>
    <row r="332" spans="1:6" ht="15.75" x14ac:dyDescent="0.25">
      <c r="A332" s="85"/>
      <c r="B332" s="111"/>
      <c r="C332" s="2"/>
      <c r="D332" s="3"/>
      <c r="E332" s="4"/>
      <c r="F332" s="5"/>
    </row>
    <row r="333" spans="1:6" ht="85.5" x14ac:dyDescent="0.25">
      <c r="A333" s="85" t="s">
        <v>146</v>
      </c>
      <c r="B333" s="107" t="s">
        <v>345</v>
      </c>
      <c r="C333" s="2" t="s">
        <v>4</v>
      </c>
      <c r="D333" s="3">
        <v>4</v>
      </c>
      <c r="E333" s="4"/>
      <c r="F333" s="5">
        <f t="shared" si="37"/>
        <v>0</v>
      </c>
    </row>
    <row r="334" spans="1:6" ht="15.75" x14ac:dyDescent="0.25">
      <c r="A334" s="85"/>
      <c r="B334" s="107"/>
      <c r="C334" s="2"/>
      <c r="D334" s="3"/>
      <c r="E334" s="4"/>
      <c r="F334" s="5"/>
    </row>
    <row r="335" spans="1:6" s="124" customFormat="1" ht="85.5" x14ac:dyDescent="0.25">
      <c r="A335" s="120" t="s">
        <v>147</v>
      </c>
      <c r="B335" s="105" t="s">
        <v>153</v>
      </c>
      <c r="C335" s="121" t="s">
        <v>4</v>
      </c>
      <c r="D335" s="101">
        <v>2</v>
      </c>
      <c r="E335" s="122"/>
      <c r="F335" s="123">
        <f t="shared" si="37"/>
        <v>0</v>
      </c>
    </row>
    <row r="336" spans="1:6" s="124" customFormat="1" ht="15.75" x14ac:dyDescent="0.25">
      <c r="A336" s="120"/>
      <c r="B336" s="125"/>
      <c r="C336" s="121"/>
      <c r="D336" s="101"/>
      <c r="E336" s="122"/>
      <c r="F336" s="123"/>
    </row>
    <row r="337" spans="1:6" s="124" customFormat="1" ht="114" x14ac:dyDescent="0.25">
      <c r="A337" s="120" t="s">
        <v>148</v>
      </c>
      <c r="B337" s="105" t="s">
        <v>152</v>
      </c>
      <c r="C337" s="121" t="s">
        <v>4</v>
      </c>
      <c r="D337" s="101">
        <v>1</v>
      </c>
      <c r="E337" s="122"/>
      <c r="F337" s="123">
        <f t="shared" si="37"/>
        <v>0</v>
      </c>
    </row>
    <row r="338" spans="1:6" s="124" customFormat="1" ht="16.5" thickBot="1" x14ac:dyDescent="0.3">
      <c r="A338" s="149"/>
      <c r="B338" s="150"/>
      <c r="C338" s="151"/>
      <c r="D338" s="152"/>
      <c r="E338" s="122"/>
      <c r="F338" s="123"/>
    </row>
    <row r="339" spans="1:6" ht="18" x14ac:dyDescent="0.25">
      <c r="A339" s="157" t="s">
        <v>215</v>
      </c>
      <c r="B339" s="133" t="s">
        <v>207</v>
      </c>
      <c r="C339" s="153"/>
      <c r="D339" s="154"/>
      <c r="E339" s="131"/>
      <c r="F339" s="72"/>
    </row>
    <row r="340" spans="1:6" ht="171" x14ac:dyDescent="0.25">
      <c r="A340" s="85" t="s">
        <v>217</v>
      </c>
      <c r="B340" s="107" t="s">
        <v>346</v>
      </c>
      <c r="C340" s="2" t="s">
        <v>4</v>
      </c>
      <c r="D340" s="136">
        <v>1</v>
      </c>
      <c r="E340" s="130"/>
      <c r="F340" s="5">
        <f t="shared" ref="F340:F365" si="46">+D340*E340</f>
        <v>0</v>
      </c>
    </row>
    <row r="341" spans="1:6" ht="15.75" x14ac:dyDescent="0.25">
      <c r="A341" s="85"/>
      <c r="B341" s="111"/>
      <c r="C341" s="2"/>
      <c r="D341" s="136"/>
      <c r="E341" s="130"/>
      <c r="F341" s="5"/>
    </row>
    <row r="342" spans="1:6" ht="142.5" x14ac:dyDescent="0.25">
      <c r="A342" s="85" t="s">
        <v>218</v>
      </c>
      <c r="B342" s="107" t="s">
        <v>347</v>
      </c>
      <c r="C342" s="2" t="s">
        <v>4</v>
      </c>
      <c r="D342" s="136">
        <v>17</v>
      </c>
      <c r="E342" s="130"/>
      <c r="F342" s="5">
        <f t="shared" si="46"/>
        <v>0</v>
      </c>
    </row>
    <row r="343" spans="1:6" ht="15.75" x14ac:dyDescent="0.25">
      <c r="A343" s="85"/>
      <c r="B343" s="110"/>
      <c r="C343" s="2"/>
      <c r="D343" s="136"/>
      <c r="E343" s="130"/>
      <c r="F343" s="5"/>
    </row>
    <row r="344" spans="1:6" ht="128.25" x14ac:dyDescent="0.25">
      <c r="A344" s="85" t="s">
        <v>219</v>
      </c>
      <c r="B344" s="107" t="s">
        <v>348</v>
      </c>
      <c r="C344" s="2" t="s">
        <v>4</v>
      </c>
      <c r="D344" s="136">
        <v>7</v>
      </c>
      <c r="E344" s="130"/>
      <c r="F344" s="5">
        <f t="shared" si="46"/>
        <v>0</v>
      </c>
    </row>
    <row r="345" spans="1:6" ht="15.75" x14ac:dyDescent="0.25">
      <c r="A345" s="85"/>
      <c r="B345" s="111"/>
      <c r="C345" s="2"/>
      <c r="D345" s="136"/>
      <c r="E345" s="130"/>
      <c r="F345" s="5"/>
    </row>
    <row r="346" spans="1:6" ht="85.5" x14ac:dyDescent="0.25">
      <c r="A346" s="85" t="s">
        <v>220</v>
      </c>
      <c r="B346" s="107" t="s">
        <v>349</v>
      </c>
      <c r="C346" s="2" t="s">
        <v>4</v>
      </c>
      <c r="D346" s="136">
        <v>16</v>
      </c>
      <c r="E346" s="130"/>
      <c r="F346" s="5">
        <f t="shared" si="46"/>
        <v>0</v>
      </c>
    </row>
    <row r="347" spans="1:6" ht="15.75" x14ac:dyDescent="0.25">
      <c r="A347" s="85"/>
      <c r="B347" s="110"/>
      <c r="C347" s="2"/>
      <c r="D347" s="136"/>
      <c r="E347" s="130"/>
      <c r="F347" s="5"/>
    </row>
    <row r="348" spans="1:6" ht="85.5" x14ac:dyDescent="0.25">
      <c r="A348" s="85" t="s">
        <v>221</v>
      </c>
      <c r="B348" s="118" t="s">
        <v>350</v>
      </c>
      <c r="C348" s="2" t="s">
        <v>4</v>
      </c>
      <c r="D348" s="136">
        <v>1</v>
      </c>
      <c r="E348" s="130"/>
      <c r="F348" s="5">
        <f t="shared" si="46"/>
        <v>0</v>
      </c>
    </row>
    <row r="349" spans="1:6" ht="15.75" x14ac:dyDescent="0.25">
      <c r="A349" s="85"/>
      <c r="B349" s="111"/>
      <c r="C349" s="2"/>
      <c r="D349" s="136"/>
      <c r="E349" s="130"/>
      <c r="F349" s="5"/>
    </row>
    <row r="350" spans="1:6" ht="171.75" thickBot="1" x14ac:dyDescent="0.3">
      <c r="A350" s="148" t="s">
        <v>222</v>
      </c>
      <c r="B350" s="119" t="s">
        <v>351</v>
      </c>
      <c r="C350" s="96" t="s">
        <v>4</v>
      </c>
      <c r="D350" s="138">
        <v>167</v>
      </c>
      <c r="E350" s="130"/>
      <c r="F350" s="5">
        <f t="shared" si="46"/>
        <v>0</v>
      </c>
    </row>
    <row r="351" spans="1:6" ht="16.5" thickBot="1" x14ac:dyDescent="0.3">
      <c r="A351" s="142"/>
      <c r="B351" s="116"/>
      <c r="C351" s="14"/>
      <c r="D351" s="15"/>
      <c r="E351" s="4"/>
      <c r="F351" s="5"/>
    </row>
    <row r="352" spans="1:6" ht="18" x14ac:dyDescent="0.25">
      <c r="A352" s="157" t="s">
        <v>216</v>
      </c>
      <c r="B352" s="133" t="s">
        <v>210</v>
      </c>
      <c r="C352" s="134"/>
      <c r="D352" s="135"/>
      <c r="E352" s="130"/>
      <c r="F352" s="5"/>
    </row>
    <row r="353" spans="1:6" ht="199.5" x14ac:dyDescent="0.25">
      <c r="A353" s="85" t="s">
        <v>223</v>
      </c>
      <c r="B353" s="107" t="s">
        <v>352</v>
      </c>
      <c r="C353" s="2" t="s">
        <v>4</v>
      </c>
      <c r="D353" s="136">
        <v>1</v>
      </c>
      <c r="E353" s="130"/>
      <c r="F353" s="5">
        <f>+D353*E353</f>
        <v>0</v>
      </c>
    </row>
    <row r="354" spans="1:6" ht="15.75" x14ac:dyDescent="0.25">
      <c r="A354" s="85"/>
      <c r="B354" s="111"/>
      <c r="C354" s="2"/>
      <c r="D354" s="136"/>
      <c r="E354" s="130"/>
      <c r="F354" s="5"/>
    </row>
    <row r="355" spans="1:6" ht="171" x14ac:dyDescent="0.25">
      <c r="A355" s="85" t="s">
        <v>224</v>
      </c>
      <c r="B355" s="107" t="s">
        <v>353</v>
      </c>
      <c r="C355" s="2" t="s">
        <v>4</v>
      </c>
      <c r="D355" s="136">
        <v>17</v>
      </c>
      <c r="E355" s="130"/>
      <c r="F355" s="5">
        <f t="shared" ref="F355" si="47">+D355*E355</f>
        <v>0</v>
      </c>
    </row>
    <row r="356" spans="1:6" ht="15.75" x14ac:dyDescent="0.25">
      <c r="A356" s="85"/>
      <c r="B356" s="110"/>
      <c r="C356" s="2"/>
      <c r="D356" s="136"/>
      <c r="E356" s="130"/>
      <c r="F356" s="5"/>
    </row>
    <row r="357" spans="1:6" ht="171" x14ac:dyDescent="0.25">
      <c r="A357" s="85" t="s">
        <v>225</v>
      </c>
      <c r="B357" s="107" t="s">
        <v>354</v>
      </c>
      <c r="C357" s="2" t="s">
        <v>4</v>
      </c>
      <c r="D357" s="136">
        <v>7</v>
      </c>
      <c r="E357" s="130"/>
      <c r="F357" s="5">
        <f t="shared" ref="F357" si="48">+D357*E357</f>
        <v>0</v>
      </c>
    </row>
    <row r="358" spans="1:6" ht="15.75" x14ac:dyDescent="0.25">
      <c r="A358" s="85"/>
      <c r="B358" s="111"/>
      <c r="C358" s="2"/>
      <c r="D358" s="136"/>
      <c r="E358" s="130"/>
      <c r="F358" s="5"/>
    </row>
    <row r="359" spans="1:6" ht="99.75" x14ac:dyDescent="0.25">
      <c r="A359" s="85" t="s">
        <v>226</v>
      </c>
      <c r="B359" s="107" t="s">
        <v>355</v>
      </c>
      <c r="C359" s="2" t="s">
        <v>4</v>
      </c>
      <c r="D359" s="136">
        <v>16</v>
      </c>
      <c r="E359" s="130"/>
      <c r="F359" s="5">
        <f t="shared" ref="F359" si="49">+D359*E359</f>
        <v>0</v>
      </c>
    </row>
    <row r="360" spans="1:6" ht="15.75" x14ac:dyDescent="0.25">
      <c r="A360" s="85"/>
      <c r="B360" s="110"/>
      <c r="C360" s="2"/>
      <c r="D360" s="136"/>
      <c r="E360" s="130"/>
      <c r="F360" s="5"/>
    </row>
    <row r="361" spans="1:6" ht="99.75" x14ac:dyDescent="0.25">
      <c r="A361" s="85" t="s">
        <v>227</v>
      </c>
      <c r="B361" s="118" t="s">
        <v>356</v>
      </c>
      <c r="C361" s="2" t="s">
        <v>4</v>
      </c>
      <c r="D361" s="136">
        <v>1</v>
      </c>
      <c r="E361" s="130"/>
      <c r="F361" s="5">
        <f t="shared" ref="F361" si="50">+D361*E361</f>
        <v>0</v>
      </c>
    </row>
    <row r="362" spans="1:6" ht="15.75" x14ac:dyDescent="0.25">
      <c r="A362" s="85"/>
      <c r="B362" s="111"/>
      <c r="C362" s="2"/>
      <c r="D362" s="136"/>
      <c r="E362" s="130"/>
      <c r="F362" s="5"/>
    </row>
    <row r="363" spans="1:6" ht="186" thickBot="1" x14ac:dyDescent="0.3">
      <c r="A363" s="148" t="s">
        <v>228</v>
      </c>
      <c r="B363" s="119" t="s">
        <v>357</v>
      </c>
      <c r="C363" s="96" t="s">
        <v>4</v>
      </c>
      <c r="D363" s="138">
        <v>167</v>
      </c>
      <c r="E363" s="130"/>
      <c r="F363" s="5">
        <f t="shared" ref="F363" si="51">+D363*E363</f>
        <v>0</v>
      </c>
    </row>
    <row r="364" spans="1:6" ht="15.75" x14ac:dyDescent="0.25">
      <c r="A364" s="85"/>
      <c r="B364" s="111"/>
      <c r="C364" s="2"/>
      <c r="D364" s="3"/>
      <c r="E364" s="4"/>
      <c r="F364" s="5"/>
    </row>
    <row r="365" spans="1:6" ht="156.75" x14ac:dyDescent="0.25">
      <c r="A365" s="85" t="s">
        <v>149</v>
      </c>
      <c r="B365" s="107" t="s">
        <v>38</v>
      </c>
      <c r="C365" s="2" t="s">
        <v>4</v>
      </c>
      <c r="D365" s="3">
        <v>1</v>
      </c>
      <c r="E365" s="4"/>
      <c r="F365" s="5">
        <f t="shared" si="46"/>
        <v>0</v>
      </c>
    </row>
    <row r="366" spans="1:6" ht="15.75" x14ac:dyDescent="0.25">
      <c r="A366" s="85"/>
      <c r="B366" s="107"/>
      <c r="C366" s="2"/>
      <c r="D366" s="3"/>
      <c r="E366" s="4"/>
      <c r="F366" s="5"/>
    </row>
    <row r="367" spans="1:6" ht="156.75" x14ac:dyDescent="0.25">
      <c r="A367" s="85" t="s">
        <v>150</v>
      </c>
      <c r="B367" s="105" t="s">
        <v>358</v>
      </c>
      <c r="C367" s="81" t="s">
        <v>4</v>
      </c>
      <c r="D367" s="82">
        <v>3</v>
      </c>
      <c r="E367" s="4"/>
      <c r="F367" s="5">
        <f>D367*E367</f>
        <v>0</v>
      </c>
    </row>
    <row r="368" spans="1:6" ht="15.75" x14ac:dyDescent="0.25">
      <c r="A368" s="85"/>
      <c r="B368" s="105"/>
      <c r="C368" s="81"/>
      <c r="D368" s="82"/>
      <c r="E368" s="4"/>
      <c r="F368" s="5"/>
    </row>
    <row r="369" spans="1:6" ht="171" x14ac:dyDescent="0.25">
      <c r="A369" s="85" t="s">
        <v>229</v>
      </c>
      <c r="B369" s="105" t="s">
        <v>359</v>
      </c>
      <c r="C369" s="81" t="s">
        <v>4</v>
      </c>
      <c r="D369" s="82">
        <v>3</v>
      </c>
      <c r="E369" s="4"/>
      <c r="F369" s="5">
        <f>D369*E369</f>
        <v>0</v>
      </c>
    </row>
    <row r="370" spans="1:6" ht="15.75" x14ac:dyDescent="0.25">
      <c r="A370" s="85"/>
      <c r="B370" s="105"/>
      <c r="C370" s="81"/>
      <c r="D370" s="82"/>
      <c r="E370" s="4"/>
      <c r="F370" s="5"/>
    </row>
    <row r="371" spans="1:6" ht="99.75" x14ac:dyDescent="0.25">
      <c r="A371" s="85" t="s">
        <v>151</v>
      </c>
      <c r="B371" s="105" t="s">
        <v>42</v>
      </c>
      <c r="C371" s="81" t="s">
        <v>4</v>
      </c>
      <c r="D371" s="82">
        <v>167</v>
      </c>
      <c r="E371" s="4"/>
      <c r="F371" s="5">
        <f>D371*E371</f>
        <v>0</v>
      </c>
    </row>
    <row r="372" spans="1:6" ht="15.75" x14ac:dyDescent="0.25">
      <c r="A372" s="85"/>
      <c r="B372" s="112" t="s">
        <v>17</v>
      </c>
      <c r="C372" s="20"/>
      <c r="D372" s="21"/>
      <c r="E372" s="71"/>
      <c r="F372" s="73">
        <f>SUM(F223:F371)</f>
        <v>0</v>
      </c>
    </row>
    <row r="373" spans="1:6" ht="16.5" thickBot="1" x14ac:dyDescent="0.3">
      <c r="A373" s="85"/>
      <c r="B373" s="119"/>
      <c r="C373" s="96"/>
      <c r="D373" s="97"/>
      <c r="E373" s="98"/>
      <c r="F373" s="99"/>
    </row>
    <row r="374" spans="1:6" ht="21" thickBot="1" x14ac:dyDescent="0.3">
      <c r="A374" s="34"/>
      <c r="B374" s="117" t="s">
        <v>32</v>
      </c>
      <c r="C374" s="35"/>
      <c r="D374" s="36"/>
      <c r="E374" s="37"/>
      <c r="F374" s="38"/>
    </row>
    <row r="375" spans="1:6" ht="18" x14ac:dyDescent="0.25">
      <c r="A375" s="39"/>
      <c r="B375" s="40"/>
      <c r="C375" s="41"/>
      <c r="D375" s="42"/>
      <c r="E375" s="43"/>
      <c r="F375" s="44"/>
    </row>
    <row r="376" spans="1:6" ht="18" x14ac:dyDescent="0.25">
      <c r="A376" s="39" t="str">
        <f>A20</f>
        <v>I.1</v>
      </c>
      <c r="B376" s="57" t="str">
        <f>B20</f>
        <v>SISTEMA DE CONTROL DE ACCESO</v>
      </c>
      <c r="C376" s="58"/>
      <c r="D376" s="59"/>
      <c r="E376" s="43"/>
      <c r="F376" s="76">
        <f>F53</f>
        <v>0</v>
      </c>
    </row>
    <row r="377" spans="1:6" ht="18" x14ac:dyDescent="0.25">
      <c r="A377" s="39" t="str">
        <f>A55</f>
        <v>II.2</v>
      </c>
      <c r="B377" s="57" t="str">
        <f>B55</f>
        <v>SISTEMA DE DETECCION DE INCENDIOS</v>
      </c>
      <c r="C377" s="58"/>
      <c r="D377" s="59"/>
      <c r="E377" s="43"/>
      <c r="F377" s="76">
        <f>F164</f>
        <v>0</v>
      </c>
    </row>
    <row r="378" spans="1:6" ht="18" x14ac:dyDescent="0.25">
      <c r="A378" s="39" t="str">
        <f>A166</f>
        <v>III.3</v>
      </c>
      <c r="B378" s="57" t="str">
        <f>B166</f>
        <v>SISTEMA DE CIRCUITO CERRADO DE TELEVISION</v>
      </c>
      <c r="C378" s="58"/>
      <c r="D378" s="59"/>
      <c r="E378" s="43"/>
      <c r="F378" s="76">
        <f>F219</f>
        <v>0</v>
      </c>
    </row>
    <row r="379" spans="1:6" ht="18" x14ac:dyDescent="0.25">
      <c r="A379" s="39" t="str">
        <f>A221</f>
        <v>IV.4</v>
      </c>
      <c r="B379" s="57" t="str">
        <f>B221</f>
        <v>SISTEMA DE VOZ Y DATOS</v>
      </c>
      <c r="C379" s="58"/>
      <c r="D379" s="59"/>
      <c r="E379" s="43"/>
      <c r="F379" s="76">
        <f>F372</f>
        <v>0</v>
      </c>
    </row>
    <row r="380" spans="1:6" ht="18.75" thickBot="1" x14ac:dyDescent="0.3">
      <c r="A380" s="45"/>
      <c r="B380" s="46"/>
      <c r="C380" s="47"/>
      <c r="D380" s="48"/>
      <c r="E380" s="49"/>
      <c r="F380" s="77"/>
    </row>
    <row r="381" spans="1:6" ht="20.25" x14ac:dyDescent="0.25">
      <c r="A381" s="50"/>
      <c r="B381" s="51" t="s">
        <v>33</v>
      </c>
      <c r="C381" s="52"/>
      <c r="D381" s="53"/>
      <c r="E381" s="54"/>
      <c r="F381" s="78">
        <f>SUM(F375:F379)</f>
        <v>0</v>
      </c>
    </row>
    <row r="382" spans="1:6" ht="20.25" x14ac:dyDescent="0.25">
      <c r="A382" s="39"/>
      <c r="B382" s="55" t="s">
        <v>34</v>
      </c>
      <c r="C382" s="41"/>
      <c r="D382" s="42"/>
      <c r="E382" s="43"/>
      <c r="F382" s="79">
        <f>F381*0.16</f>
        <v>0</v>
      </c>
    </row>
    <row r="383" spans="1:6" ht="21" thickBot="1" x14ac:dyDescent="0.3">
      <c r="A383" s="45"/>
      <c r="B383" s="56" t="s">
        <v>35</v>
      </c>
      <c r="C383" s="47"/>
      <c r="D383" s="48"/>
      <c r="E383" s="49"/>
      <c r="F383" s="80">
        <f>F381+F382</f>
        <v>0</v>
      </c>
    </row>
  </sheetData>
  <mergeCells count="5">
    <mergeCell ref="E2:F2"/>
    <mergeCell ref="E3:F3"/>
    <mergeCell ref="E4:F4"/>
    <mergeCell ref="E9:F9"/>
    <mergeCell ref="A11:F11"/>
  </mergeCells>
  <printOptions gridLines="1"/>
  <pageMargins left="0.27559055118110237" right="0.23622047244094491" top="0.31496062992125984" bottom="0.39370078740157483" header="0.15748031496062992" footer="0.15748031496062992"/>
  <pageSetup scale="58" orientation="portrait" r:id="rId1"/>
  <headerFooter>
    <oddFooter>&amp;C&amp;P de &amp;N</oddFooter>
  </headerFooter>
  <rowBreaks count="1" manualBreakCount="1">
    <brk id="373"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Hoja1</vt:lpstr>
      <vt:lpstr>Hoja1!Área_de_impresión</vt:lpstr>
      <vt:lpstr>Hoja1!Títulos_a_imprimir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Emma Venegas López</cp:lastModifiedBy>
  <cp:lastPrinted>2016-06-22T17:09:35Z</cp:lastPrinted>
  <dcterms:created xsi:type="dcterms:W3CDTF">2015-05-30T15:54:01Z</dcterms:created>
  <dcterms:modified xsi:type="dcterms:W3CDTF">2016-07-27T23:06:44Z</dcterms:modified>
</cp:coreProperties>
</file>